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730" tabRatio="601" firstSheet="1" activeTab="1"/>
  </bookViews>
  <sheets>
    <sheet name="2014 ელ-ტენდერები ძველი" sheetId="1" state="hidden" r:id="rId1"/>
    <sheet name="2015 ელ-ტენდერები" sheetId="11" r:id="rId2"/>
  </sheets>
  <definedNames>
    <definedName name="_xlnm._FilterDatabase" localSheetId="0" hidden="1">'2014 ელ-ტენდერები ძველი'!$A$1:$R$270</definedName>
    <definedName name="_xlnm._FilterDatabase" localSheetId="1" hidden="1">'2015 ელ-ტენდერები'!$A$1:$L$53</definedName>
    <definedName name="_xlnm.Print_Area" localSheetId="0">'2014 ელ-ტენდერები ძველი'!$A$1:$G$1</definedName>
    <definedName name="_xlnm.Print_Titles" localSheetId="0">'2014 ელ-ტენდერები ძველი'!$1:$1</definedName>
  </definedNames>
  <calcPr calcId="162913"/>
</workbook>
</file>

<file path=xl/calcChain.xml><?xml version="1.0" encoding="utf-8"?>
<calcChain xmlns="http://schemas.openxmlformats.org/spreadsheetml/2006/main">
  <c r="K270" i="1" l="1"/>
  <c r="K269" i="1"/>
  <c r="K267" i="1"/>
  <c r="K262" i="1"/>
  <c r="K256" i="1"/>
  <c r="Q4" i="1" l="1"/>
  <c r="Q5" i="1"/>
  <c r="Q6" i="1"/>
  <c r="Q7" i="1"/>
  <c r="Q8" i="1"/>
  <c r="Q9" i="1"/>
  <c r="Q10" i="1"/>
  <c r="Q148" i="1" l="1"/>
  <c r="Q149" i="1"/>
  <c r="Q150" i="1"/>
  <c r="Q151" i="1"/>
  <c r="Q153" i="1"/>
  <c r="Q154" i="1"/>
  <c r="Q155" i="1"/>
  <c r="Q157" i="1"/>
  <c r="Q158" i="1"/>
  <c r="Q159" i="1"/>
  <c r="Q160" i="1"/>
  <c r="Q163" i="1"/>
  <c r="Q164" i="1"/>
  <c r="Q167" i="1"/>
  <c r="Q169" i="1"/>
  <c r="Q170" i="1"/>
  <c r="Q126" i="1"/>
  <c r="Q127" i="1"/>
  <c r="Q128" i="1"/>
  <c r="Q129" i="1"/>
  <c r="Q130" i="1"/>
  <c r="Q132" i="1"/>
  <c r="Q133" i="1"/>
  <c r="Q134" i="1"/>
  <c r="Q135" i="1"/>
  <c r="Q136" i="1"/>
  <c r="Q137" i="1"/>
  <c r="Q138" i="1"/>
  <c r="Q139" i="1"/>
  <c r="Q140" i="1"/>
  <c r="Q144" i="1"/>
  <c r="Q145" i="1"/>
  <c r="Q146" i="1"/>
  <c r="Q118" i="1"/>
  <c r="Q120" i="1"/>
  <c r="Q121" i="1"/>
  <c r="Q122" i="1"/>
  <c r="Q124" i="1"/>
  <c r="Q116" i="1"/>
  <c r="Q112" i="1"/>
  <c r="Q114" i="1"/>
  <c r="Q115" i="1"/>
  <c r="Q100" i="1"/>
  <c r="Q102" i="1"/>
  <c r="Q103" i="1"/>
  <c r="Q104" i="1"/>
  <c r="Q105" i="1"/>
  <c r="Q106" i="1"/>
  <c r="Q107" i="1"/>
  <c r="Q108" i="1"/>
  <c r="Q109" i="1"/>
  <c r="Q99" i="1"/>
  <c r="Q98" i="1"/>
  <c r="Q97" i="1"/>
  <c r="Q96" i="1"/>
  <c r="Q95" i="1"/>
  <c r="Q71" i="1"/>
  <c r="Q75" i="1"/>
  <c r="Q76" i="1"/>
  <c r="Q77" i="1"/>
  <c r="Q79" i="1"/>
  <c r="Q80" i="1"/>
  <c r="Q81" i="1"/>
  <c r="Q82" i="1"/>
  <c r="Q86" i="1"/>
  <c r="Q87" i="1"/>
  <c r="Q90" i="1"/>
  <c r="Q91" i="1"/>
  <c r="Q92" i="1"/>
  <c r="Q93" i="1"/>
  <c r="Q94" i="1"/>
  <c r="Q70" i="1"/>
  <c r="Q69" i="1"/>
  <c r="Q68" i="1"/>
  <c r="Q51" i="1"/>
  <c r="Q52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48" i="1"/>
  <c r="Q35" i="1"/>
  <c r="Q36" i="1"/>
  <c r="Q38" i="1"/>
  <c r="Q39" i="1"/>
  <c r="Q40" i="1"/>
  <c r="Q41" i="1"/>
  <c r="Q42" i="1"/>
  <c r="Q43" i="1"/>
  <c r="Q44" i="1"/>
  <c r="Q45" i="1"/>
  <c r="Q46" i="1"/>
  <c r="Q47" i="1"/>
  <c r="Q25" i="1"/>
  <c r="Q26" i="1"/>
  <c r="Q27" i="1"/>
  <c r="Q28" i="1"/>
  <c r="Q29" i="1"/>
  <c r="Q30" i="1"/>
  <c r="Q31" i="1"/>
  <c r="Q32" i="1"/>
  <c r="Q19" i="1"/>
  <c r="Q21" i="1"/>
  <c r="Q22" i="1"/>
  <c r="Q23" i="1"/>
  <c r="Q17" i="1"/>
  <c r="Q16" i="1"/>
  <c r="Q15" i="1"/>
  <c r="Q14" i="1"/>
  <c r="Q13" i="1"/>
  <c r="Q198" i="1" l="1"/>
</calcChain>
</file>

<file path=xl/sharedStrings.xml><?xml version="1.0" encoding="utf-8"?>
<sst xmlns="http://schemas.openxmlformats.org/spreadsheetml/2006/main" count="2267" uniqueCount="1244">
  <si>
    <t>#</t>
  </si>
  <si>
    <t>SPA</t>
  </si>
  <si>
    <t>კოდის დასახელება</t>
  </si>
  <si>
    <t>წინადადების მიღების ვადა</t>
  </si>
  <si>
    <t>მიწოდების ვადა</t>
  </si>
  <si>
    <t>შესყიდვის სავარაუდო ღირებულება</t>
  </si>
  <si>
    <t>ხელშეკრულების #</t>
  </si>
  <si>
    <t>ხელშეკრულების თანხა</t>
  </si>
  <si>
    <t>გახარჯული</t>
  </si>
  <si>
    <t>ნაშთი</t>
  </si>
  <si>
    <t>SPA140001026</t>
  </si>
  <si>
    <t>30200000</t>
  </si>
  <si>
    <t>დიჯიტაიზერი</t>
  </si>
  <si>
    <t>ეტაპობრივი მიწოდება</t>
  </si>
  <si>
    <t>ულტრა</t>
  </si>
  <si>
    <t>SPA140001110</t>
  </si>
  <si>
    <t>30100000</t>
  </si>
  <si>
    <t>კარტრიჯები</t>
  </si>
  <si>
    <t>აქსელ +</t>
  </si>
  <si>
    <t>SPA140001776</t>
  </si>
  <si>
    <t>31100000</t>
  </si>
  <si>
    <t>ელემენტები</t>
  </si>
  <si>
    <t xml:space="preserve">ხელ.გაფორმებიდან 15კალ.დღე </t>
  </si>
  <si>
    <t>ეს ბი ეს</t>
  </si>
  <si>
    <t>SPA140001861</t>
  </si>
  <si>
    <t>31300000</t>
  </si>
  <si>
    <t>კაბელები</t>
  </si>
  <si>
    <t>შპს "ეოსი"</t>
  </si>
  <si>
    <t>SPA140001867</t>
  </si>
  <si>
    <t>32300000</t>
  </si>
  <si>
    <t>ტერმინალის კამერები</t>
  </si>
  <si>
    <t>ხელ.გაფორმებიდან 25 კალ.დღე</t>
  </si>
  <si>
    <t>SPA140001986</t>
  </si>
  <si>
    <t>39800000</t>
  </si>
  <si>
    <t>კერხერის სითხე</t>
  </si>
  <si>
    <t>შპს "ეკოლაინი"</t>
  </si>
  <si>
    <t>SPA140002147</t>
  </si>
  <si>
    <t>სავიზიტო ბარათები</t>
  </si>
  <si>
    <t>დეგა პრინტი</t>
  </si>
  <si>
    <t>SPA140002314</t>
  </si>
  <si>
    <t>პრინტერები და 2 ცალი ლეპტოპი</t>
  </si>
  <si>
    <t>ხელ.გაფორმებიდან 40 კალ.დღე</t>
  </si>
  <si>
    <t>ესაბი</t>
  </si>
  <si>
    <t>SPA140002698</t>
  </si>
  <si>
    <t>18100000</t>
  </si>
  <si>
    <t>ხელთათმანები</t>
  </si>
  <si>
    <t>SPA140002889</t>
  </si>
  <si>
    <t>39500000</t>
  </si>
  <si>
    <t>ფარდა ჟალუზები</t>
  </si>
  <si>
    <t>დიო</t>
  </si>
  <si>
    <t>SPA140003015</t>
  </si>
  <si>
    <t>44200000</t>
  </si>
  <si>
    <t>ნოვას აპარატის გადახურვა</t>
  </si>
  <si>
    <t>ხელ.გაფორმებიდან 30 კალ.დღე</t>
  </si>
  <si>
    <t>მეგასტანდარტი</t>
  </si>
  <si>
    <t>SPA140003205</t>
  </si>
  <si>
    <t>39700000</t>
  </si>
  <si>
    <t>შეშის ღუმელი</t>
  </si>
  <si>
    <t>ხელ.გაფორმებიდან 14 კალ.დღე</t>
  </si>
  <si>
    <t>ჯეო-შოთ-სელინგ</t>
  </si>
  <si>
    <t>SPA140003348</t>
  </si>
  <si>
    <t>34300000</t>
  </si>
  <si>
    <t>საბურავები</t>
  </si>
  <si>
    <t>ხელ.გაფორმებიდან 31 დეკ.ჩათვლით</t>
  </si>
  <si>
    <t>SPA140003529</t>
  </si>
  <si>
    <t>35100000</t>
  </si>
  <si>
    <t>ლუქები</t>
  </si>
  <si>
    <t>უნივერსალ 7</t>
  </si>
  <si>
    <t>SPA140003613</t>
  </si>
  <si>
    <t>22400000</t>
  </si>
  <si>
    <t>წერილის და ბრძანების ბლანკები</t>
  </si>
  <si>
    <t>ხელ.გაფორმებიდან 7 კალ.დღე</t>
  </si>
  <si>
    <t>ბეჭდვითი სიტყვის..</t>
  </si>
  <si>
    <t>SPA140003727</t>
  </si>
  <si>
    <t>აკუმულატორები</t>
  </si>
  <si>
    <t>თეგეტა მოტორსი</t>
  </si>
  <si>
    <t>SPA140003745</t>
  </si>
  <si>
    <t>კონვერტები.</t>
  </si>
  <si>
    <t>კანდელაკი VESTA</t>
  </si>
  <si>
    <t>SPA140003964</t>
  </si>
  <si>
    <t>66500000</t>
  </si>
  <si>
    <t>ავტო დაზღვევა</t>
  </si>
  <si>
    <t>ხელ.გაფორმებიდან 12 თვე</t>
  </si>
  <si>
    <t>ჯი პი აი</t>
  </si>
  <si>
    <t>SPA140004194</t>
  </si>
  <si>
    <t>საბეჭდი ქაღალდი</t>
  </si>
  <si>
    <t>ალზირა</t>
  </si>
  <si>
    <t>SPA140004453</t>
  </si>
  <si>
    <t>TV და ყურსასმენები</t>
  </si>
  <si>
    <t>ხელ.გაფორმებიდან 10 კალ.დღე</t>
  </si>
  <si>
    <t>ელიტელი</t>
  </si>
  <si>
    <t>SPA140004604</t>
  </si>
  <si>
    <t>50500000</t>
  </si>
  <si>
    <t>გენერატორების მომსახურება</t>
  </si>
  <si>
    <t>ხელ.გაფორმებიდან წლის ბოლომდე</t>
  </si>
  <si>
    <t>შპს სერვისი</t>
  </si>
  <si>
    <t>SPA140004879</t>
  </si>
  <si>
    <t>კონდენციონერი</t>
  </si>
  <si>
    <t>ხელ.გაფორმებიდან 30 ნოემბრამდე</t>
  </si>
  <si>
    <t>შპს "ელიტელი"</t>
  </si>
  <si>
    <t>SPA140004887</t>
  </si>
  <si>
    <t>42900000</t>
  </si>
  <si>
    <t>დიდი სასწორები</t>
  </si>
  <si>
    <t>შპს RS line</t>
  </si>
  <si>
    <t>SPA140004893</t>
  </si>
  <si>
    <t>38300000</t>
  </si>
  <si>
    <t>პატარა სასწორები</t>
  </si>
  <si>
    <t>softmaster</t>
  </si>
  <si>
    <t>SPA140004978</t>
  </si>
  <si>
    <t>50100000</t>
  </si>
  <si>
    <t>სოს ასისტანსი</t>
  </si>
  <si>
    <t>SPA140005020</t>
  </si>
  <si>
    <t>ავტო.ტექ მომსახურება</t>
  </si>
  <si>
    <t>მათე მოტორსი</t>
  </si>
  <si>
    <t>SPA140005169</t>
  </si>
  <si>
    <t>44400000</t>
  </si>
  <si>
    <t>საფოსტო ყუთები</t>
  </si>
  <si>
    <t>ხელ.გაფორმებიდან 45 კალ.დღე</t>
  </si>
  <si>
    <t>დეკორ კომპოზიტი</t>
  </si>
  <si>
    <t>SPA140005171</t>
  </si>
  <si>
    <t>სასმელი წყალი (დისპენსერი)</t>
  </si>
  <si>
    <t>აქვაგეო</t>
  </si>
  <si>
    <t>SPA140005254</t>
  </si>
  <si>
    <t>კომპიუტერული ტექნიკა</t>
  </si>
  <si>
    <t>SPA140005513</t>
  </si>
  <si>
    <t>ტანსაცმელი</t>
  </si>
  <si>
    <t>ელსელემა</t>
  </si>
  <si>
    <t>SPA140005928</t>
  </si>
  <si>
    <t>მანქანების დაბრენდვა</t>
  </si>
  <si>
    <t>ფავორიტი ედვერთ.</t>
  </si>
  <si>
    <t>SPA140005962</t>
  </si>
  <si>
    <t>აღრიცხვის ფორმები</t>
  </si>
  <si>
    <t>ხელ.გაფორმებიდან 15 კალ.დღე</t>
  </si>
  <si>
    <t>ნუგზარი გოგიაშვილი</t>
  </si>
  <si>
    <t>SPA140006041</t>
  </si>
  <si>
    <t>31200000</t>
  </si>
  <si>
    <t>ელ.გარდამქმნელი. (IT)</t>
  </si>
  <si>
    <t>ადა</t>
  </si>
  <si>
    <t>SPA140006099</t>
  </si>
  <si>
    <t>კომპიუტერული აქსესუარები</t>
  </si>
  <si>
    <t>SPA140006146</t>
  </si>
  <si>
    <t>44500000</t>
  </si>
  <si>
    <t>ხელსაწყოები (მჟავიას თემა)</t>
  </si>
  <si>
    <t>ხელ.გაფორმებიდან 5 კალ.დღე</t>
  </si>
  <si>
    <t>ქ.გ.ბ</t>
  </si>
  <si>
    <t>SPA140006331</t>
  </si>
  <si>
    <t>39200000</t>
  </si>
  <si>
    <t>დაბრენდილი კალამი</t>
  </si>
  <si>
    <t>E2E4</t>
  </si>
  <si>
    <t>SPA140006466</t>
  </si>
  <si>
    <t>საკანცელარიო ნივთები</t>
  </si>
  <si>
    <t>შპს პენსან ჯორჯია</t>
  </si>
  <si>
    <t>SPA140006517</t>
  </si>
  <si>
    <t>34100000</t>
  </si>
  <si>
    <t>მიკროავტობუსი</t>
  </si>
  <si>
    <t>ხელ.გაფორმებიდან 7 სამუშ.დღე</t>
  </si>
  <si>
    <t>ჯითი მოტორსი</t>
  </si>
  <si>
    <t>SPA140006874</t>
  </si>
  <si>
    <t>პაგრუშიკების საბურავები</t>
  </si>
  <si>
    <t>ხელ.გაფორმებიდან 10 სამუშ.დღე</t>
  </si>
  <si>
    <t>SPA140007064</t>
  </si>
  <si>
    <t>მასტერპაკი</t>
  </si>
  <si>
    <t>SPA140007073</t>
  </si>
  <si>
    <t>44800000</t>
  </si>
  <si>
    <t>სკუეტერების საღებავი</t>
  </si>
  <si>
    <t>ხელ.გაფორმებიდან 3 კალ.დღე</t>
  </si>
  <si>
    <t>დაშნა</t>
  </si>
  <si>
    <t>SPA140007077</t>
  </si>
  <si>
    <t>44100000</t>
  </si>
  <si>
    <t>სამშენებლო მასალები</t>
  </si>
  <si>
    <t>Discover Caucasus</t>
  </si>
  <si>
    <t>SPA140007084</t>
  </si>
  <si>
    <t>44300000</t>
  </si>
  <si>
    <t>უნივერსალ ჯგუფი</t>
  </si>
  <si>
    <t>SPA140007087</t>
  </si>
  <si>
    <t>სანტექნიკური საშუალებები</t>
  </si>
  <si>
    <t>შპს ვესტ ჯორჯია</t>
  </si>
  <si>
    <t>SPA140007144</t>
  </si>
  <si>
    <t>45400000</t>
  </si>
  <si>
    <t>საწყობის და არქივის რემონტი</t>
  </si>
  <si>
    <t>ხელ.გაფორმებიდან 60 კალ.დღე</t>
  </si>
  <si>
    <t>თეგი</t>
  </si>
  <si>
    <t>SPA140007147</t>
  </si>
  <si>
    <t>64200000</t>
  </si>
  <si>
    <t>სატელეკომუნიკაციო მომსახურება</t>
  </si>
  <si>
    <t>სილქნეტი</t>
  </si>
  <si>
    <t>SPA140007213</t>
  </si>
  <si>
    <t>თოკი</t>
  </si>
  <si>
    <t>დიდგორი</t>
  </si>
  <si>
    <t>SPA140007225</t>
  </si>
  <si>
    <t>მისაკრავი ფირი</t>
  </si>
  <si>
    <t>ნიუტონი</t>
  </si>
  <si>
    <t>SPA140007348</t>
  </si>
  <si>
    <t>სატვირთოს ავტო ტექ.მომსახურება</t>
  </si>
  <si>
    <t>SPA140007347</t>
  </si>
  <si>
    <t>18900000</t>
  </si>
  <si>
    <t>SPA140007617</t>
  </si>
  <si>
    <t>ავეჯი</t>
  </si>
  <si>
    <t>SPA140007620</t>
  </si>
  <si>
    <t>კომპიუტერები და მონიტორები</t>
  </si>
  <si>
    <t>SPA140007731</t>
  </si>
  <si>
    <t>სერვერის მყარი დისკები და ელემენტები</t>
  </si>
  <si>
    <t>პატრონ ჯორჯია</t>
  </si>
  <si>
    <t>SPA140007759</t>
  </si>
  <si>
    <t>რკინის კარადები (კადრები)</t>
  </si>
  <si>
    <t>შპს 03</t>
  </si>
  <si>
    <t>SPA140007968</t>
  </si>
  <si>
    <t>სამზარეულოს ტექნიკა</t>
  </si>
  <si>
    <t>smartnet</t>
  </si>
  <si>
    <t>SPA140007983</t>
  </si>
  <si>
    <t>სტარბაკსის ჭიქები და დანები</t>
  </si>
  <si>
    <t>SPA140008065</t>
  </si>
  <si>
    <t>მოცულობითი სტიკერები (მარკეტინგი)</t>
  </si>
  <si>
    <t>ექსპრეს ჯგუფი</t>
  </si>
  <si>
    <t>SPA140008280</t>
  </si>
  <si>
    <t>80500000</t>
  </si>
  <si>
    <t xml:space="preserve">მტვირთავების ტრენინგი </t>
  </si>
  <si>
    <t>19 დან 30 აპრილამდე</t>
  </si>
  <si>
    <t>საავიაციო უნივერ.</t>
  </si>
  <si>
    <t>SPA140008370</t>
  </si>
  <si>
    <t>44600000</t>
  </si>
  <si>
    <t>მუყაოს ყუთები (ლოგოიანი)</t>
  </si>
  <si>
    <t>ხელ.გაფორმებიდან 20 კალ.დღე</t>
  </si>
  <si>
    <t>ქაღალ.წარმოება</t>
  </si>
  <si>
    <t>SPA140008445</t>
  </si>
  <si>
    <t>39100000</t>
  </si>
  <si>
    <t>სავარძლები და სკამები</t>
  </si>
  <si>
    <t>შპს ლაით ჰაუსი</t>
  </si>
  <si>
    <t>SPA140008519</t>
  </si>
  <si>
    <t>ელ. საქონელი</t>
  </si>
  <si>
    <t>SPA140008538</t>
  </si>
  <si>
    <t>კომპიუტერები</t>
  </si>
  <si>
    <t>SPA140008613</t>
  </si>
  <si>
    <t>საგამოფენო მასალა (მარკეტინგი)</t>
  </si>
  <si>
    <t>SPA140008882</t>
  </si>
  <si>
    <t>ბეიჯებში ჩასადები მასალა</t>
  </si>
  <si>
    <t>შპს ექსპრეს ჯგუფი</t>
  </si>
  <si>
    <t>SPA140008925</t>
  </si>
  <si>
    <t>სეიფები</t>
  </si>
  <si>
    <t>გეორგინა</t>
  </si>
  <si>
    <t>SPA140009059</t>
  </si>
  <si>
    <t>გასაღების საკიდი (დაბრენ.ბრელოკი)</t>
  </si>
  <si>
    <t>SPA140009072</t>
  </si>
  <si>
    <t>ჭიქები და კერამიკული დანები</t>
  </si>
  <si>
    <t>SPA140009102</t>
  </si>
  <si>
    <t>დიდი მანქანების საღებავი</t>
  </si>
  <si>
    <t>ბიემსი გორგია</t>
  </si>
  <si>
    <t>SPA140009109</t>
  </si>
  <si>
    <t>31500000</t>
  </si>
  <si>
    <t>ნათურები (მათ შორის დიოდური)</t>
  </si>
  <si>
    <t>ლალი გეგეჭკორი</t>
  </si>
  <si>
    <t>SPA140009432</t>
  </si>
  <si>
    <t>სერვის ცენტრების დასტიკერება</t>
  </si>
  <si>
    <t>შპს ფავორიტი ედვერთისმენთ</t>
  </si>
  <si>
    <t>SPA140009591</t>
  </si>
  <si>
    <t>72200000</t>
  </si>
  <si>
    <t>1C მხარდაჭერა</t>
  </si>
  <si>
    <t>IBS</t>
  </si>
  <si>
    <t>SPA140009617</t>
  </si>
  <si>
    <t>63700000</t>
  </si>
  <si>
    <t>GPS მომსახურების შესყიდვა</t>
  </si>
  <si>
    <t>შსს დაცვის პოლიცია</t>
  </si>
  <si>
    <t>SPA140009640</t>
  </si>
  <si>
    <t>ურნები და ა.შ</t>
  </si>
  <si>
    <t>SPA140009828</t>
  </si>
  <si>
    <t>საწმენდი და საპრიალებელი პროდუქცია</t>
  </si>
  <si>
    <t>დავით გოგოლაძე</t>
  </si>
  <si>
    <t>SPA140009881</t>
  </si>
  <si>
    <t>SPA140009975</t>
  </si>
  <si>
    <t>გლდანის რემონტი</t>
  </si>
  <si>
    <t>ხელ.გაფორმებიდან 90 კალ.დღე</t>
  </si>
  <si>
    <t>შპს ტექ-მედია</t>
  </si>
  <si>
    <t>SPA140010046</t>
  </si>
  <si>
    <t>სკუტერები</t>
  </si>
  <si>
    <t>დმგ ვესტ ლაინი</t>
  </si>
  <si>
    <t>SPA140010075</t>
  </si>
  <si>
    <t>33700000</t>
  </si>
  <si>
    <t>ტუალეტის ქაღალდი, ხელსახოცები</t>
  </si>
  <si>
    <t>ვი დი ჯი გრუპი</t>
  </si>
  <si>
    <t>SPA140010115</t>
  </si>
  <si>
    <t>ცოცხი, სანაგვე პარკი, სახეხი</t>
  </si>
  <si>
    <t>ტენდერი არ შედგა</t>
  </si>
  <si>
    <t>SPA140010126</t>
  </si>
  <si>
    <t>კარები</t>
  </si>
  <si>
    <t>შპს ქ.გ.ბ.</t>
  </si>
  <si>
    <t>SPA140010285</t>
  </si>
  <si>
    <t>შპს CityMarket</t>
  </si>
  <si>
    <t>SPA140010366</t>
  </si>
  <si>
    <t>ბრენდირებული სკოჩი</t>
  </si>
  <si>
    <t>SPA140010491</t>
  </si>
  <si>
    <t>საწყობის რემონტი</t>
  </si>
  <si>
    <t>ჭიათურმშენი</t>
  </si>
  <si>
    <t>SPA140010487</t>
  </si>
  <si>
    <t>სასწორები</t>
  </si>
  <si>
    <t>შპს RS LINE</t>
  </si>
  <si>
    <t>SPA140010511</t>
  </si>
  <si>
    <t>48700000</t>
  </si>
  <si>
    <t>რუკის შექმნა (ვები)</t>
  </si>
  <si>
    <t>გის და დზ საკონსულტაციო ცენტრი გეოგრაფიკი</t>
  </si>
  <si>
    <t>SPA140010512</t>
  </si>
  <si>
    <t>მანქანების ტექ.მომსახურება</t>
  </si>
  <si>
    <t>SPA140010713</t>
  </si>
  <si>
    <t>მეტალოპლასტმასის ფანჯრები</t>
  </si>
  <si>
    <t>შ.პ.ს. "მოდერნ-ვილა"</t>
  </si>
  <si>
    <t>SPA140010785</t>
  </si>
  <si>
    <t>32400000</t>
  </si>
  <si>
    <t>ქსელები (კაბელები)</t>
  </si>
  <si>
    <t>SPA140010847</t>
  </si>
  <si>
    <t>SPA140011110</t>
  </si>
  <si>
    <t>ბრელოკები</t>
  </si>
  <si>
    <t>შპს დაზგა</t>
  </si>
  <si>
    <t>SPA140011331</t>
  </si>
  <si>
    <t>შტრიხ-კოდის წამკითხველები</t>
  </si>
  <si>
    <t>SPA140011370</t>
  </si>
  <si>
    <t>SPA140011553</t>
  </si>
  <si>
    <t>32200000</t>
  </si>
  <si>
    <t>პოკეტები</t>
  </si>
  <si>
    <t>SPA140011645</t>
  </si>
  <si>
    <t>SPA140011743</t>
  </si>
  <si>
    <t>ჯანმრთელობის დაზღვევა</t>
  </si>
  <si>
    <t>ტენდერი შეწყვეტილია</t>
  </si>
  <si>
    <t>SPA140011831</t>
  </si>
  <si>
    <t>კერხერი და მტვერსასრუტი</t>
  </si>
  <si>
    <t>SPA140011891</t>
  </si>
  <si>
    <t>პაგრუშიკების ტექ.მომსახურება</t>
  </si>
  <si>
    <t>SPA140011902</t>
  </si>
  <si>
    <t>ცოცხები, სანაგვე პარკები და ა.შ.</t>
  </si>
  <si>
    <t>SPA140011996</t>
  </si>
  <si>
    <t>45200000</t>
  </si>
  <si>
    <t>ტერმინალის შენობის სახურავი</t>
  </si>
  <si>
    <t>ნინო მაზიაშვილი</t>
  </si>
  <si>
    <t>SPA140012114</t>
  </si>
  <si>
    <t>პოკეტების ჩანთები</t>
  </si>
  <si>
    <t>SPA140012235</t>
  </si>
  <si>
    <t>ცეცხლმაქრები</t>
  </si>
  <si>
    <t>SPA140012273</t>
  </si>
  <si>
    <t>კამერები (სერვის ცენტრების)</t>
  </si>
  <si>
    <t>SPA140012412</t>
  </si>
  <si>
    <t>38500000</t>
  </si>
  <si>
    <t>ტერმინალის სკანერები</t>
  </si>
  <si>
    <t>SPA140012537</t>
  </si>
  <si>
    <t>კონვერტები (სარკმლიანი)</t>
  </si>
  <si>
    <t>SPA140012592</t>
  </si>
  <si>
    <t>სტელა</t>
  </si>
  <si>
    <t>SPA140012597</t>
  </si>
  <si>
    <t>შიდა საფოსტო ყუთი</t>
  </si>
  <si>
    <t>SPA140012610</t>
  </si>
  <si>
    <t>50700000</t>
  </si>
  <si>
    <t>კონდენციონერების ტექ.მომსახურება</t>
  </si>
  <si>
    <t>SPA140012651</t>
  </si>
  <si>
    <t>34900000</t>
  </si>
  <si>
    <t>ურიკები</t>
  </si>
  <si>
    <t>შპს ფალზონი</t>
  </si>
  <si>
    <t>SPA140013100</t>
  </si>
  <si>
    <t>79800000</t>
  </si>
  <si>
    <t>SPA140013146</t>
  </si>
  <si>
    <t>32500000</t>
  </si>
  <si>
    <t>IT-ს კვების ბლოკები და დისკები</t>
  </si>
  <si>
    <t>SPA140013281</t>
  </si>
  <si>
    <t>სურათის ჩარჩოები</t>
  </si>
  <si>
    <t>SPA140013347</t>
  </si>
  <si>
    <t>SPA140013352</t>
  </si>
  <si>
    <t>ფორმების ბეჭდვა</t>
  </si>
  <si>
    <t>SPA140013458</t>
  </si>
  <si>
    <t>სატვირთო მიკროავტობუსები</t>
  </si>
  <si>
    <t>SPA140013625</t>
  </si>
  <si>
    <t>SPA140013661</t>
  </si>
  <si>
    <t>ქსელის კაბელები</t>
  </si>
  <si>
    <t>SPA140013805</t>
  </si>
  <si>
    <t>სამგზავრო მიკროაავტობუსი</t>
  </si>
  <si>
    <t>SPA140013881</t>
  </si>
  <si>
    <t>სადარბაზოს გაფორმება ორგმინებით</t>
  </si>
  <si>
    <t>SPA140013956</t>
  </si>
  <si>
    <t>ლაითბოქსების მოვლა პატრონობა</t>
  </si>
  <si>
    <t>SPA140014007</t>
  </si>
  <si>
    <t>გარაჟის საქონელი (შკურკები, ლაქი)</t>
  </si>
  <si>
    <t>SPA140014050</t>
  </si>
  <si>
    <t>IP ტელეფონები cisco</t>
  </si>
  <si>
    <t>SPA140014060</t>
  </si>
  <si>
    <t>SPA140014254</t>
  </si>
  <si>
    <t>50300000</t>
  </si>
  <si>
    <t>პრინტერების ტექ.მომსახურება</t>
  </si>
  <si>
    <t>SPA140014265</t>
  </si>
  <si>
    <t>SPA140014304</t>
  </si>
  <si>
    <t>SPA140014451</t>
  </si>
  <si>
    <t>SPA140014452</t>
  </si>
  <si>
    <t>ელ. ტენდერი</t>
  </si>
  <si>
    <t>SPA140014697</t>
  </si>
  <si>
    <t>რკინის მაგიდები</t>
  </si>
  <si>
    <t>SPA140014711</t>
  </si>
  <si>
    <t>შესაფუთი პარკები Bubble wrap</t>
  </si>
  <si>
    <t>SPA140014769</t>
  </si>
  <si>
    <t>სალარო აპარატები</t>
  </si>
  <si>
    <t>SPA140014936</t>
  </si>
  <si>
    <t>ტელევიზორები</t>
  </si>
  <si>
    <t>SPA140014994</t>
  </si>
  <si>
    <t>მისაკრავი სტიკერები (fragile)</t>
  </si>
  <si>
    <t>SPA140015031</t>
  </si>
  <si>
    <t>SPA140015126</t>
  </si>
  <si>
    <t>SPA140015171</t>
  </si>
  <si>
    <t>კარტრიჯები (Datacard)</t>
  </si>
  <si>
    <t>ეკოლაინი</t>
  </si>
  <si>
    <t>შპს გარტი</t>
  </si>
  <si>
    <t>კანც პაპერი</t>
  </si>
  <si>
    <t>დასრულებულია უარყოფითი შედეგით</t>
  </si>
  <si>
    <t>SPA140015294</t>
  </si>
  <si>
    <t>SPA140015439</t>
  </si>
  <si>
    <t>ქარჩავას ჯამ-ჭურჭელი</t>
  </si>
  <si>
    <t>SPA140015440</t>
  </si>
  <si>
    <t>კარტიჯები და შრედერი</t>
  </si>
  <si>
    <t>SPA140015528</t>
  </si>
  <si>
    <t>SPA140015547</t>
  </si>
  <si>
    <t>მსუბუქი ავტომანქანები</t>
  </si>
  <si>
    <t>SPA140015779</t>
  </si>
  <si>
    <t>პოკეტების ეკრანები</t>
  </si>
  <si>
    <t>SPA140015771</t>
  </si>
  <si>
    <t>SPA140015777</t>
  </si>
  <si>
    <t>ხელსაწყოები, საკეტები, ზამბარები</t>
  </si>
  <si>
    <t>შპს ავეჯი+</t>
  </si>
  <si>
    <t>2/93</t>
  </si>
  <si>
    <t>ხელშ. მოქ. ვადა</t>
  </si>
  <si>
    <t>ხელშ. ფორმდება</t>
  </si>
  <si>
    <t>სალარო აპარატის/ზებრას ლენტები</t>
  </si>
  <si>
    <t>შპს პრომოუტერი</t>
  </si>
  <si>
    <t>2/94</t>
  </si>
  <si>
    <t>2/95</t>
  </si>
  <si>
    <t>შპს ედ-ოფისი</t>
  </si>
  <si>
    <t>2/96</t>
  </si>
  <si>
    <t>2/97</t>
  </si>
  <si>
    <t>შპს პოლიგრაფ ალფა</t>
  </si>
  <si>
    <t>SPA140015810</t>
  </si>
  <si>
    <t>სხვადასხვა ქარხნული მასალა</t>
  </si>
  <si>
    <t>CPV კოდი</t>
  </si>
  <si>
    <t>კონტრაქტორი / მიმწოდებელი</t>
  </si>
  <si>
    <t>2/101</t>
  </si>
  <si>
    <t>საქართველოს ქაღალდის წარმოება</t>
  </si>
  <si>
    <t>2/100</t>
  </si>
  <si>
    <t>2/102</t>
  </si>
  <si>
    <t>ფავორიტი სტილი</t>
  </si>
  <si>
    <t>დაოქმდა</t>
  </si>
  <si>
    <t>ჯეოონო</t>
  </si>
  <si>
    <t>2/98</t>
  </si>
  <si>
    <t>2/99</t>
  </si>
  <si>
    <t>ელ+</t>
  </si>
  <si>
    <t>SPA140016156</t>
  </si>
  <si>
    <t>დამცავი ჩაფხუტები</t>
  </si>
  <si>
    <t>SPA140016199</t>
  </si>
  <si>
    <t>კამერები (2-ე ს/ც და სიგარეტების საწყ.)</t>
  </si>
  <si>
    <t>SPA140000071</t>
  </si>
  <si>
    <t>ავტომანქანების დაზღვევა</t>
  </si>
  <si>
    <t>SPA140000141</t>
  </si>
  <si>
    <t>ტელევიზორები და ყურსასმენები</t>
  </si>
  <si>
    <t>SPA140001971</t>
  </si>
  <si>
    <t>SPA140002143</t>
  </si>
  <si>
    <t>მარკები</t>
  </si>
  <si>
    <t>SPA140002854</t>
  </si>
  <si>
    <t>SPA140003827</t>
  </si>
  <si>
    <t>შენობის მოწყობის სამუშაოები</t>
  </si>
  <si>
    <t>SPA140003944</t>
  </si>
  <si>
    <t>მიკროავტობუსები (4 ერთეული)</t>
  </si>
  <si>
    <t>ხელ.გაფორმებიდან 7 სამუშაო.დღე</t>
  </si>
  <si>
    <t>SPA140004390</t>
  </si>
  <si>
    <t>SPA140005844</t>
  </si>
  <si>
    <t>SPA140005891</t>
  </si>
  <si>
    <t>SPA140005972</t>
  </si>
  <si>
    <t>წებოვანი ლენტი</t>
  </si>
  <si>
    <t>SPA140007519</t>
  </si>
  <si>
    <t>სხვადასხვა ელ.საქონელი</t>
  </si>
  <si>
    <t>SPA140016327</t>
  </si>
  <si>
    <t>კერხერების და მტვერსასრუტების ტექ.მომს.</t>
  </si>
  <si>
    <t>SPA140016569</t>
  </si>
  <si>
    <t>დენის მრიცხველები</t>
  </si>
  <si>
    <t>SPA140016570</t>
  </si>
  <si>
    <t>38900000</t>
  </si>
  <si>
    <t>ალკოტესტები</t>
  </si>
  <si>
    <t>SPA140016571</t>
  </si>
  <si>
    <t>SPA140016572</t>
  </si>
  <si>
    <t>SPA140016652</t>
  </si>
  <si>
    <t>ამანათების დაზღვევა</t>
  </si>
  <si>
    <t>ხელ.გაფორმებიდან სრული 12 თვე</t>
  </si>
  <si>
    <t>SPA140016661</t>
  </si>
  <si>
    <t>კვადროციკლების საბურავები</t>
  </si>
  <si>
    <t>SPA140016662</t>
  </si>
  <si>
    <t>უნივერსალი 7</t>
  </si>
  <si>
    <t>2/103</t>
  </si>
  <si>
    <t>2/11</t>
  </si>
  <si>
    <t>2/104</t>
  </si>
  <si>
    <t>2/105</t>
  </si>
  <si>
    <t>2/106</t>
  </si>
  <si>
    <t>2/107</t>
  </si>
  <si>
    <t>2/108</t>
  </si>
  <si>
    <t>2/109</t>
  </si>
  <si>
    <t>2/110</t>
  </si>
  <si>
    <t>2/113</t>
  </si>
  <si>
    <t>2/116</t>
  </si>
  <si>
    <t>2/117</t>
  </si>
  <si>
    <t>2/120</t>
  </si>
  <si>
    <t>SPA140016447</t>
  </si>
  <si>
    <t>SPA140016421</t>
  </si>
  <si>
    <t>45300000</t>
  </si>
  <si>
    <t>ტერმინალის ელექტროსამონტაჟო სამუშ.</t>
  </si>
  <si>
    <t>ნიკო ლონდარიძე</t>
  </si>
  <si>
    <t>შპს 'ჯი-თი მოტორს'</t>
  </si>
  <si>
    <t>ტელკო სისტემს</t>
  </si>
  <si>
    <t>შპს ისთანბულ რექლამ მარქეთ (Istanbul Reklam Market)</t>
  </si>
  <si>
    <t>სადაზღვევო კომპანია ჯიპიაიჰოლდინგი</t>
  </si>
  <si>
    <t>შპს მირიაპი</t>
  </si>
  <si>
    <t>ვესტა შპს</t>
  </si>
  <si>
    <t>შპს უნივერსალ ჯგუფი</t>
  </si>
  <si>
    <t>შ.პ.ს. გუგა</t>
  </si>
  <si>
    <t>SPA140016966</t>
  </si>
  <si>
    <t>SPA140016967</t>
  </si>
  <si>
    <t>აეროპორტის დესკი</t>
  </si>
  <si>
    <t>SPA140016984</t>
  </si>
  <si>
    <t>სახიფათო ტვირთის სტიკერები</t>
  </si>
  <si>
    <t>SPA140017107</t>
  </si>
  <si>
    <t>98300000</t>
  </si>
  <si>
    <t>ჯიხურების მომსახურება (+დასუფთავება)</t>
  </si>
  <si>
    <t>SPA140017114</t>
  </si>
  <si>
    <t>ლაითბოქსები და ბანერები</t>
  </si>
  <si>
    <t>SPA140017184</t>
  </si>
  <si>
    <t>ქარჩავას ხარა-ხურა</t>
  </si>
  <si>
    <t>SPA140017227</t>
  </si>
  <si>
    <t>გლდანის ს/ც ავეჯი</t>
  </si>
  <si>
    <t>SPA140017260</t>
  </si>
  <si>
    <t>SPA140017275</t>
  </si>
  <si>
    <t>მაღალი გამავლობის ავტომანქანა 15 ც;</t>
  </si>
  <si>
    <t>SPA140017322</t>
  </si>
  <si>
    <t>სატვირთო ავტომანქანა ევრო-3, 3 ც;</t>
  </si>
  <si>
    <t>SPA140017325</t>
  </si>
  <si>
    <t>ვენის ტიპის მსუბუქი ავტომანქანა 14 ც;</t>
  </si>
  <si>
    <t>SPA140017446</t>
  </si>
  <si>
    <t>SPA140017503</t>
  </si>
  <si>
    <t>გენერატორები</t>
  </si>
  <si>
    <t>SPA140017535</t>
  </si>
  <si>
    <t>მაუსი, კლავიატურა, HDD, რეკის თარო</t>
  </si>
  <si>
    <t>SPA140017850</t>
  </si>
  <si>
    <t>2/119</t>
  </si>
  <si>
    <t>მზე</t>
  </si>
  <si>
    <t>2/115</t>
  </si>
  <si>
    <t>შპს გივა ჯგუფი</t>
  </si>
  <si>
    <t>ფოტოპლაზა+</t>
  </si>
  <si>
    <t>2/114</t>
  </si>
  <si>
    <t>შპს ეკოსფერო</t>
  </si>
  <si>
    <t>2/112</t>
  </si>
  <si>
    <t>2/118</t>
  </si>
  <si>
    <t>2/122</t>
  </si>
  <si>
    <t>2/121</t>
  </si>
  <si>
    <t>შპს კომპანია ჯაოკენი მოტორსი</t>
  </si>
  <si>
    <t>SPA140018149</t>
  </si>
  <si>
    <t>Macbook pro</t>
  </si>
  <si>
    <t>ელექტრონული საკეტები</t>
  </si>
  <si>
    <t>SPA140018222</t>
  </si>
  <si>
    <t>SPA140018227</t>
  </si>
  <si>
    <t>ოზურგეთის რემონტი</t>
  </si>
  <si>
    <t>SPA140018487</t>
  </si>
  <si>
    <t>SPA140018496</t>
  </si>
  <si>
    <t>45500000</t>
  </si>
  <si>
    <t>კალათიანი ამწეებით მომსახურება</t>
  </si>
  <si>
    <t>SPA140018497</t>
  </si>
  <si>
    <t>დაბრენდილი ჩანთები</t>
  </si>
  <si>
    <t>SPA140018502</t>
  </si>
  <si>
    <t>მაცივრები და მიკროტალღური ღუმლები</t>
  </si>
  <si>
    <t>2/125</t>
  </si>
  <si>
    <t>ქარდ სოლუშენ</t>
  </si>
  <si>
    <t>2/129</t>
  </si>
  <si>
    <t>2/123</t>
  </si>
  <si>
    <t>2/127</t>
  </si>
  <si>
    <t>2/124</t>
  </si>
  <si>
    <t>შპს კეპიტალ საინ ტრეიდ</t>
  </si>
  <si>
    <t>2/126</t>
  </si>
  <si>
    <t>SPA140018711</t>
  </si>
  <si>
    <t>მინი ატეესი და ტელეფონები</t>
  </si>
  <si>
    <t>SPA140018830</t>
  </si>
  <si>
    <t>პოკეტები (ნოზაძე)</t>
  </si>
  <si>
    <t>SPA140018842</t>
  </si>
  <si>
    <t>SPA140018881</t>
  </si>
  <si>
    <t>38600000</t>
  </si>
  <si>
    <t>პოლაროიდის კამერები და პრინტერი</t>
  </si>
  <si>
    <t>2/128</t>
  </si>
  <si>
    <t>შპს ბელლის BELLIS</t>
  </si>
  <si>
    <t>შ.პ.ს. "კვალიფიკაცია"</t>
  </si>
  <si>
    <t>2/131</t>
  </si>
  <si>
    <t>2/130</t>
  </si>
  <si>
    <t>შპს სტარტი</t>
  </si>
  <si>
    <t>SPA140018958</t>
  </si>
  <si>
    <t>პარკები (EMS, ფოსტა, avia)</t>
  </si>
  <si>
    <t>ხელ.გაფორმებიდან 21 კალ.დღე</t>
  </si>
  <si>
    <t>SPA140018968</t>
  </si>
  <si>
    <t>ლუქები (აეროპორტი + კაპანაძე)</t>
  </si>
  <si>
    <t>SPA140019092</t>
  </si>
  <si>
    <t>ავია კოპირ. ქაღალ., კონვერტები, ბლანკები</t>
  </si>
  <si>
    <t>SPA140019344</t>
  </si>
  <si>
    <t>SPA140019355</t>
  </si>
  <si>
    <t>ვებსაიტის განახლების ტექ. მომსახურება</t>
  </si>
  <si>
    <t>2/135</t>
  </si>
  <si>
    <t>2/132</t>
  </si>
  <si>
    <t>შპს როიალ სერვისი</t>
  </si>
  <si>
    <t>SPA140019603</t>
  </si>
  <si>
    <t>SPA140019611</t>
  </si>
  <si>
    <t>სასწორები 150 კგ 5ც</t>
  </si>
  <si>
    <t>SPA140019614</t>
  </si>
  <si>
    <t>50200000</t>
  </si>
  <si>
    <t>შლაგბაუმების ტექ. მომსახურება</t>
  </si>
  <si>
    <t>2/133</t>
  </si>
  <si>
    <t>SPA140019712</t>
  </si>
  <si>
    <t>პრინტსერვერები და დისკები</t>
  </si>
  <si>
    <t>SPA140019713</t>
  </si>
  <si>
    <t>დაბრენდილი კალმები</t>
  </si>
  <si>
    <t>SPA140019714</t>
  </si>
  <si>
    <t>მობილური ტელეფონები კომპლექტში</t>
  </si>
  <si>
    <t>2/136</t>
  </si>
  <si>
    <t>შპს დაზღვევის კომპანია ქართუ</t>
  </si>
  <si>
    <t>2/134</t>
  </si>
  <si>
    <t>შპს GIOF</t>
  </si>
  <si>
    <t>2/137</t>
  </si>
  <si>
    <t>შპს PROSPER LIMITED</t>
  </si>
  <si>
    <t>2/140</t>
  </si>
  <si>
    <t>ახალი მთვარე</t>
  </si>
  <si>
    <t>2/139</t>
  </si>
  <si>
    <t>იოსებ ნანუაშვილი</t>
  </si>
  <si>
    <t>2/138</t>
  </si>
  <si>
    <t>SmartNet</t>
  </si>
  <si>
    <t>2/141</t>
  </si>
  <si>
    <t>SPA140019801</t>
  </si>
  <si>
    <t>GPS მომსახურების შესყიდვა (100 მანქანა)</t>
  </si>
  <si>
    <t>შესაფუთი პარკები - სტრეიჩი</t>
  </si>
  <si>
    <t>SPA140020176</t>
  </si>
  <si>
    <t>SPA140020178</t>
  </si>
  <si>
    <t>ტენდერის ტიპი</t>
  </si>
  <si>
    <t>თანამშრომელი</t>
  </si>
  <si>
    <t>გამ. ელ. ტენდ.</t>
  </si>
  <si>
    <t>2/145</t>
  </si>
  <si>
    <t>შპს მაჭახელი</t>
  </si>
  <si>
    <t>2/144</t>
  </si>
  <si>
    <t>მაი მობაილ +</t>
  </si>
  <si>
    <t>SPA140020371</t>
  </si>
  <si>
    <t>ხელ.გაფორმებიდან 10 სამუშაო. დღე</t>
  </si>
  <si>
    <t>შპს ანსა დიზაინი</t>
  </si>
  <si>
    <t>2/143</t>
  </si>
  <si>
    <t>2/142</t>
  </si>
  <si>
    <t>შპს "კამარა სისტემს"</t>
  </si>
  <si>
    <t>2/146</t>
  </si>
  <si>
    <t>სტრადა მოტორსი</t>
  </si>
  <si>
    <t>ცოცხები</t>
  </si>
  <si>
    <t>2/13</t>
  </si>
  <si>
    <t>2/14</t>
  </si>
  <si>
    <t>2/15</t>
  </si>
  <si>
    <t>2/16</t>
  </si>
  <si>
    <t>2/17</t>
  </si>
  <si>
    <t>2/18</t>
  </si>
  <si>
    <t>2/19</t>
  </si>
  <si>
    <t>2/06</t>
  </si>
  <si>
    <t>2/07</t>
  </si>
  <si>
    <t>2/08</t>
  </si>
  <si>
    <t>ნეოტექი</t>
  </si>
  <si>
    <t>5/59</t>
  </si>
  <si>
    <t>2/21</t>
  </si>
  <si>
    <t>2/9</t>
  </si>
  <si>
    <t>2/10</t>
  </si>
  <si>
    <t>2/12</t>
  </si>
  <si>
    <t>2/20</t>
  </si>
  <si>
    <t>2/22</t>
  </si>
  <si>
    <t>2/23</t>
  </si>
  <si>
    <t>2/24</t>
  </si>
  <si>
    <t>2/25</t>
  </si>
  <si>
    <t>2/26</t>
  </si>
  <si>
    <t>2/27</t>
  </si>
  <si>
    <t>2/28</t>
  </si>
  <si>
    <t>2/29</t>
  </si>
  <si>
    <t>2/57</t>
  </si>
  <si>
    <t>2/35</t>
  </si>
  <si>
    <t>2/43</t>
  </si>
  <si>
    <t>2/37</t>
  </si>
  <si>
    <t>2/39</t>
  </si>
  <si>
    <t>2/33</t>
  </si>
  <si>
    <t>2/34</t>
  </si>
  <si>
    <t>2/30</t>
  </si>
  <si>
    <t>2/36</t>
  </si>
  <si>
    <t>2/48</t>
  </si>
  <si>
    <t>2/32</t>
  </si>
  <si>
    <t>2/31</t>
  </si>
  <si>
    <t>2/53</t>
  </si>
  <si>
    <t>2/54</t>
  </si>
  <si>
    <t>2/52</t>
  </si>
  <si>
    <t>2/40</t>
  </si>
  <si>
    <t>2/47</t>
  </si>
  <si>
    <t>2/42</t>
  </si>
  <si>
    <t>2/46</t>
  </si>
  <si>
    <t>2/81</t>
  </si>
  <si>
    <t>2/80</t>
  </si>
  <si>
    <t>2/44</t>
  </si>
  <si>
    <t>2/50</t>
  </si>
  <si>
    <t>2/90</t>
  </si>
  <si>
    <t>2/70</t>
  </si>
  <si>
    <t>2/60</t>
  </si>
  <si>
    <t>2/45</t>
  </si>
  <si>
    <t>2/38</t>
  </si>
  <si>
    <t>2/41</t>
  </si>
  <si>
    <t>2/49</t>
  </si>
  <si>
    <t>2/63</t>
  </si>
  <si>
    <t>2/56</t>
  </si>
  <si>
    <t>2/51</t>
  </si>
  <si>
    <t>2/55</t>
  </si>
  <si>
    <t>2/58</t>
  </si>
  <si>
    <t>2/71</t>
  </si>
  <si>
    <t>2/61</t>
  </si>
  <si>
    <t>2/65</t>
  </si>
  <si>
    <t>2/73</t>
  </si>
  <si>
    <t>2/72</t>
  </si>
  <si>
    <t>2/64</t>
  </si>
  <si>
    <t>2/62</t>
  </si>
  <si>
    <t>2/69</t>
  </si>
  <si>
    <t>2/92</t>
  </si>
  <si>
    <t>2/85</t>
  </si>
  <si>
    <t>2/68</t>
  </si>
  <si>
    <t>2/67</t>
  </si>
  <si>
    <t>2/66</t>
  </si>
  <si>
    <t>2/74</t>
  </si>
  <si>
    <t>2/87</t>
  </si>
  <si>
    <t>2/86</t>
  </si>
  <si>
    <t>2/78</t>
  </si>
  <si>
    <t>2/76</t>
  </si>
  <si>
    <t>2/75</t>
  </si>
  <si>
    <t>2/77</t>
  </si>
  <si>
    <t>2/79</t>
  </si>
  <si>
    <t>2/88</t>
  </si>
  <si>
    <t>2/82</t>
  </si>
  <si>
    <t>2/83</t>
  </si>
  <si>
    <t>2/84</t>
  </si>
  <si>
    <t>2/91</t>
  </si>
  <si>
    <t>2/89</t>
  </si>
  <si>
    <t>SPA140020396</t>
  </si>
  <si>
    <t>SPA140020626</t>
  </si>
  <si>
    <t>SPA140020628</t>
  </si>
  <si>
    <t>ბრენდირებული პარკები</t>
  </si>
  <si>
    <t>SPA140020824</t>
  </si>
  <si>
    <t>კიბეები</t>
  </si>
  <si>
    <t>SPA140020873</t>
  </si>
  <si>
    <t>ფორმების ბეჭდვა (ფორმა 20 და 119)</t>
  </si>
  <si>
    <t>ჯი ეს სი</t>
  </si>
  <si>
    <t>2/149</t>
  </si>
  <si>
    <t>2/150</t>
  </si>
  <si>
    <t>2/147</t>
  </si>
  <si>
    <t>2/148</t>
  </si>
  <si>
    <t>შპს 'ჯი-თი მოტორს~</t>
  </si>
  <si>
    <t>SPA140021301</t>
  </si>
  <si>
    <t>სველი წერტილები და ეზოს რემონტი</t>
  </si>
  <si>
    <t>SPA140021335</t>
  </si>
  <si>
    <t>ბანერები და დროშები</t>
  </si>
  <si>
    <t>SPA140021843</t>
  </si>
  <si>
    <t>საკანცელარიო ნივთები და ბეჭდები</t>
  </si>
  <si>
    <t>SPA140021854</t>
  </si>
  <si>
    <t>ნათურები (გასანათებელი საშუალებები)</t>
  </si>
  <si>
    <t>2/152</t>
  </si>
  <si>
    <t>2/151</t>
  </si>
  <si>
    <t>შპს comp-master</t>
  </si>
  <si>
    <t>მისალოცი კონვერტები (კომპლექტი)</t>
  </si>
  <si>
    <t>SPA140022090</t>
  </si>
  <si>
    <t>SPA140022096</t>
  </si>
  <si>
    <t>Е2Е4</t>
  </si>
  <si>
    <t>2/156</t>
  </si>
  <si>
    <t>შპს მობილაინ ჯორჯია</t>
  </si>
  <si>
    <t>2/158</t>
  </si>
  <si>
    <t>საქართველოს შსს. დაცვის პოლიციის დეპარტამენტი</t>
  </si>
  <si>
    <t>2/153</t>
  </si>
  <si>
    <t>შპს მასტერპაკი</t>
  </si>
  <si>
    <t>2/155</t>
  </si>
  <si>
    <t>2/154</t>
  </si>
  <si>
    <t>SPA140022354</t>
  </si>
  <si>
    <t>ბრენდირებული პარკები და ავიას პარკები</t>
  </si>
  <si>
    <t>SPA140022356</t>
  </si>
  <si>
    <t>ანდროიდების დაკავშირება 1C-თან agent+</t>
  </si>
  <si>
    <t>ხელ.გაფორმებიდან 15 სამუშაო დღე</t>
  </si>
  <si>
    <t>SPA140022358</t>
  </si>
  <si>
    <t>კომპიუტერული ტექნიკა და აქსესუარები</t>
  </si>
  <si>
    <t>SPA140022362</t>
  </si>
  <si>
    <t>არხული ტიპის კონდენც. ტექ. მომსახურება</t>
  </si>
  <si>
    <t>SPA140022363</t>
  </si>
  <si>
    <t>რკინის კარები (3 ცალი)</t>
  </si>
  <si>
    <t>SPA140022420</t>
  </si>
  <si>
    <t>SPA140022467</t>
  </si>
  <si>
    <t>ავტობუსები 2 ცალი (ნოზაძე)</t>
  </si>
  <si>
    <t>2/161</t>
  </si>
  <si>
    <t>ტრეიდ პრო</t>
  </si>
  <si>
    <t>2/160</t>
  </si>
  <si>
    <t>შპს ლეგი ჯგუფი</t>
  </si>
  <si>
    <t>2/159</t>
  </si>
  <si>
    <t>2/157</t>
  </si>
  <si>
    <t>შპს ლეგო</t>
  </si>
  <si>
    <t>SPA140022812</t>
  </si>
  <si>
    <t>ავტომანქანის საშვები და მისაკრავი სტიკ.</t>
  </si>
  <si>
    <t>ხელ.გაფორმებიდან 3 სამუშაო დღე</t>
  </si>
  <si>
    <t>SPA140023127</t>
  </si>
  <si>
    <t>პოლიეთილენის პარკები (maleo, gpost)</t>
  </si>
  <si>
    <t>48800000</t>
  </si>
  <si>
    <t>SPA140023465</t>
  </si>
  <si>
    <t>SPA140023656</t>
  </si>
  <si>
    <t>რკინის კარები (4 ცალი)</t>
  </si>
  <si>
    <t>2/166</t>
  </si>
  <si>
    <t>შპს დალასი</t>
  </si>
  <si>
    <t>2/168</t>
  </si>
  <si>
    <t>დავით ანთაძე</t>
  </si>
  <si>
    <t>2/162</t>
  </si>
  <si>
    <t>დავით გოგიაშვილი</t>
  </si>
  <si>
    <t>2/163</t>
  </si>
  <si>
    <t>2/167</t>
  </si>
  <si>
    <t>2/164</t>
  </si>
  <si>
    <t>2/165</t>
  </si>
  <si>
    <t>"კლინტექ"</t>
  </si>
  <si>
    <t>SPA140023896</t>
  </si>
  <si>
    <t>SPA140023959</t>
  </si>
  <si>
    <t>ა/მანქანების დასტიკერება და მარკეტ. სტიკერები</t>
  </si>
  <si>
    <t>SPA140023964</t>
  </si>
  <si>
    <t>სერვერის მყარი დისკები (სტორიჯის)</t>
  </si>
  <si>
    <t>SPA140024084</t>
  </si>
  <si>
    <t>ელ. ამომრთველები და ელ.დამაგრძელებლები</t>
  </si>
  <si>
    <t>SPA140024086</t>
  </si>
  <si>
    <t>SPA140024088</t>
  </si>
  <si>
    <t>SPA140024265</t>
  </si>
  <si>
    <t>სასწორები 40 ცალი</t>
  </si>
  <si>
    <t>SPA140024256</t>
  </si>
  <si>
    <t>42400000</t>
  </si>
  <si>
    <t>კონვეიერის ლენტი ("ქამარი")</t>
  </si>
  <si>
    <t>SPA140024264</t>
  </si>
  <si>
    <t>კამერები ყველა</t>
  </si>
  <si>
    <t>SPA140024712</t>
  </si>
  <si>
    <t>მოცურების საწინააღმდეგო ჯაჭვები</t>
  </si>
  <si>
    <t>SPA140024728</t>
  </si>
  <si>
    <t>ევაკუატორით მომსახურება</t>
  </si>
  <si>
    <t>2/169</t>
  </si>
  <si>
    <t>შპს ედსტრიმი</t>
  </si>
  <si>
    <t>2/171</t>
  </si>
  <si>
    <t>2/170</t>
  </si>
  <si>
    <t>2/172</t>
  </si>
  <si>
    <t>შპს ”ინტეგრირებული ბიზნეს გადაწყვეტილებები”</t>
  </si>
  <si>
    <t>2/173</t>
  </si>
  <si>
    <t>ჰიუნდაი ავტო საქართველო</t>
  </si>
  <si>
    <t>2/175</t>
  </si>
  <si>
    <t>შპს GEOMETAL</t>
  </si>
  <si>
    <t>2/174</t>
  </si>
  <si>
    <t>SPA140025065</t>
  </si>
  <si>
    <t>გაყიდვების ტრენინგი</t>
  </si>
  <si>
    <t>02 ნოემბერი - 30 ნოემბერი</t>
  </si>
  <si>
    <t>SPA140025579</t>
  </si>
  <si>
    <t>SPA140025586</t>
  </si>
  <si>
    <t>ჯაჭვები</t>
  </si>
  <si>
    <t>SPA140025687</t>
  </si>
  <si>
    <t>სველი წერტილ. ეზოს რემონტი ჩატრიალდა</t>
  </si>
  <si>
    <t>SPA140025690</t>
  </si>
  <si>
    <t>03400000</t>
  </si>
  <si>
    <t>შეშა (ქვემო ქართლი)</t>
  </si>
  <si>
    <t>SPA140025691</t>
  </si>
  <si>
    <t>შეშა (კახეთი + თიანეთი)</t>
  </si>
  <si>
    <t>SPA140025693</t>
  </si>
  <si>
    <t>შეშა (იმერეთი, სამეგრელო, რაჭა)</t>
  </si>
  <si>
    <t>SPA140025695</t>
  </si>
  <si>
    <t>შეშა (აჭარა)</t>
  </si>
  <si>
    <t>SPA140025696</t>
  </si>
  <si>
    <t>შეშა (სამცხე-ჯავახეთი)</t>
  </si>
  <si>
    <t>2/179</t>
  </si>
  <si>
    <t>ლეი ტექ</t>
  </si>
  <si>
    <t>შპს ჯორჯიან სერვის ნეთვორკი</t>
  </si>
  <si>
    <t>2/177</t>
  </si>
  <si>
    <t>2/176</t>
  </si>
  <si>
    <t>DPA</t>
  </si>
  <si>
    <t>2/183</t>
  </si>
  <si>
    <t>ექსპოგრაფი</t>
  </si>
  <si>
    <t>2/182</t>
  </si>
  <si>
    <t>2/184</t>
  </si>
  <si>
    <t>EL-GROUP</t>
  </si>
  <si>
    <t>2/180</t>
  </si>
  <si>
    <t>შპს ბესთ შოპ BEST SHOP</t>
  </si>
  <si>
    <t>2/181</t>
  </si>
  <si>
    <t>ტექნიკური ცენტრი "გრო"</t>
  </si>
  <si>
    <t>2/178</t>
  </si>
  <si>
    <t>SPA140026132</t>
  </si>
  <si>
    <t>მიკროავტობუსი (4 ერთეული)</t>
  </si>
  <si>
    <t>SPA140026155</t>
  </si>
  <si>
    <t>SPA140026157</t>
  </si>
  <si>
    <t>SPA140026158</t>
  </si>
  <si>
    <t>SPA140026159</t>
  </si>
  <si>
    <t>SPA140026161</t>
  </si>
  <si>
    <t>ელ. გამათბობლები</t>
  </si>
  <si>
    <t>SPA140026257</t>
  </si>
  <si>
    <t>კვადროციკლების საბურავი</t>
  </si>
  <si>
    <t>41100000</t>
  </si>
  <si>
    <t>31400000</t>
  </si>
  <si>
    <t>2/185</t>
  </si>
  <si>
    <t>შპს ანკო</t>
  </si>
  <si>
    <t>2/186</t>
  </si>
  <si>
    <t>SPA140026911</t>
  </si>
  <si>
    <t>თელავის არხული კონდენციონერი</t>
  </si>
  <si>
    <t>SPA130028802</t>
  </si>
  <si>
    <t>რაპისკანის ტექ. მომსახურება</t>
  </si>
  <si>
    <t>2/02</t>
  </si>
  <si>
    <t>SPA130028508</t>
  </si>
  <si>
    <t>ტერმინალის რემონტი</t>
  </si>
  <si>
    <t>შპს "თბილსათბობმშენი"</t>
  </si>
  <si>
    <t>SPA130028241</t>
  </si>
  <si>
    <t>79400000</t>
  </si>
  <si>
    <t>საკონსულტაციო მომსახურებები</t>
  </si>
  <si>
    <t>ხელ.გაფორმებიდან 49 კალ.დღე</t>
  </si>
  <si>
    <t>თბილისის ბიზნეს მომსახურების ცენტრი</t>
  </si>
  <si>
    <t>2/01</t>
  </si>
  <si>
    <t>SPA130027947</t>
  </si>
  <si>
    <t>UPS-ბის შესყიდვა</t>
  </si>
  <si>
    <t>გოუ ელექტრონიქსი</t>
  </si>
  <si>
    <t>2/04</t>
  </si>
  <si>
    <t>SPA130027717</t>
  </si>
  <si>
    <t>2/03</t>
  </si>
  <si>
    <t>დიდი სასწორები ბაქნით</t>
  </si>
  <si>
    <t>SPA130027642</t>
  </si>
  <si>
    <t>ფლაერის ჩასალაგებელი (ლურჯი, რკინის)</t>
  </si>
  <si>
    <t>2/05</t>
  </si>
  <si>
    <t>ვალერიანე ხობუა</t>
  </si>
  <si>
    <t>SPA130027629</t>
  </si>
  <si>
    <t>სასწორი 6 კგ-იანი</t>
  </si>
  <si>
    <t>Nტ-21</t>
  </si>
  <si>
    <t>SPA130026773</t>
  </si>
  <si>
    <t>SPA130025857</t>
  </si>
  <si>
    <t>ვიდეოსამეთვალყურეო სისტემა საბაჟოზე</t>
  </si>
  <si>
    <t>SPA140027296</t>
  </si>
  <si>
    <t>ატეესი - ნოზაძე</t>
  </si>
  <si>
    <t>შპს არტიფექსი</t>
  </si>
  <si>
    <t>2/192</t>
  </si>
  <si>
    <t>2/190</t>
  </si>
  <si>
    <t>2/188</t>
  </si>
  <si>
    <t>2/189</t>
  </si>
  <si>
    <t>2/187</t>
  </si>
  <si>
    <t>შესყიდვის ობიექტის დასახელება</t>
  </si>
  <si>
    <t>შესყიდვის ტიპი</t>
  </si>
  <si>
    <t>ხელშეკრულების ნომერი</t>
  </si>
  <si>
    <t>ტენდერის/CMR ნომერი</t>
  </si>
  <si>
    <t>ხელშეკრულების გაფორმების თარიღი</t>
  </si>
  <si>
    <t>ხელშეკრულების მოქმედების ვადა</t>
  </si>
  <si>
    <t>რეალურად შესყიდული (ლარი)</t>
  </si>
  <si>
    <t>სახელმწიფო შესყიდვების გეგმით გათვალისწინებული თანხა</t>
  </si>
  <si>
    <t>მიმწოდებლის დასახელება</t>
  </si>
  <si>
    <t>ელექტრონული ტენდერი</t>
  </si>
  <si>
    <t>ხელშეკრულების ღირებულება (ლარი)</t>
  </si>
  <si>
    <t>გამარტივებული შესყიდვა</t>
  </si>
  <si>
    <t>კონსოლიდირებული ტენდერი</t>
  </si>
  <si>
    <t>09100000</t>
  </si>
  <si>
    <t>საწვავი</t>
  </si>
  <si>
    <t>საგაზღვევო და საპენსიო მომსახურებები</t>
  </si>
  <si>
    <t>სს "რისკების მართვისა და სადაზღვევო კომპანიაგლობალ ბენეფიტს ჯორჯია"</t>
  </si>
  <si>
    <t>გამარტივებული შესყიდვა (განსაზღვრული წლოვანების სატრანსპორტო საშუალებები)</t>
  </si>
  <si>
    <t>სატრანსპორტო საშუალებებისა და მათთან დაკავშირებული მოწობილობების შეკეთება, ტექნიკური მომსახურება და მასთან დაკავშირებული მომსახურებები</t>
  </si>
  <si>
    <t>ს ს "ფრანს ავტო"</t>
  </si>
  <si>
    <t>სხვადასხვა მომსახურებები</t>
  </si>
  <si>
    <t>აკუმულატორები, დენის პირველადი წყაროები და პირველადი ელემენტები</t>
  </si>
  <si>
    <t xml:space="preserve">გამარტივებული შესყიდვა </t>
  </si>
  <si>
    <t>ბეჭდვა და მასთან დაკავშირებული მომსახურებები</t>
  </si>
  <si>
    <t>შენობის დასრულების სამუშაოები</t>
  </si>
  <si>
    <t>შპს "არტ-სტარი"</t>
  </si>
  <si>
    <t>270</t>
  </si>
  <si>
    <t xml:space="preserve">ხელსაწყოები, საკეტები, გასაღებები, ანჯამები, დამჭერები, ჯაჭვების და ზამბარები/რესორების </t>
  </si>
  <si>
    <t>შ პ ს "ტერმინალ ვესტთრეიდინგი"</t>
  </si>
  <si>
    <t>გასანათებელი მოწყობილობები და ელექტრონათურები</t>
  </si>
  <si>
    <t>შ პ ს "გიეს-აუტო"</t>
  </si>
  <si>
    <t>32</t>
  </si>
  <si>
    <t>01.03.2019</t>
  </si>
  <si>
    <t>01.03.2019-30.04.2021</t>
  </si>
  <si>
    <t>CON180000002</t>
  </si>
  <si>
    <t>კომპიუტერული მოწყობილობები და აქსესუარები</t>
  </si>
  <si>
    <t>შ პ ს "იუ-ჯი-თი"</t>
  </si>
  <si>
    <t>33</t>
  </si>
  <si>
    <t>04.03.2019</t>
  </si>
  <si>
    <t>04.03.2019-31.05.2021</t>
  </si>
  <si>
    <t>ქსელები</t>
  </si>
  <si>
    <t>34</t>
  </si>
  <si>
    <t>48200000</t>
  </si>
  <si>
    <t>ქსელების, ინტერნეტისა და ინტრანეტის პროგრამული პაკეტები</t>
  </si>
  <si>
    <t>35</t>
  </si>
  <si>
    <t>შ პ ს "ელ+"</t>
  </si>
  <si>
    <t xml:space="preserve">შ პ ს “Crystal Communication Georgia“ </t>
  </si>
  <si>
    <t>36</t>
  </si>
  <si>
    <t>06.03.2019</t>
  </si>
  <si>
    <t>06.03.2019-30.04.2019</t>
  </si>
  <si>
    <t>55300000</t>
  </si>
  <si>
    <t>რესტორნებისა და კვების საწარმოების მომსახურებები</t>
  </si>
  <si>
    <t>შ პ ს "ივენთ ლაინი"</t>
  </si>
  <si>
    <t>37</t>
  </si>
  <si>
    <t>06.03.2019-31.05.2019</t>
  </si>
  <si>
    <t>CMR1900</t>
  </si>
  <si>
    <t>15900000</t>
  </si>
  <si>
    <t>სასმელები, თამბაქო და მონათესავე პროდუქტები</t>
  </si>
  <si>
    <t>შ პ ს "კახური ღვინის მარანი"</t>
  </si>
  <si>
    <t>CMR 190057884</t>
  </si>
  <si>
    <t>CMR 190057892</t>
  </si>
  <si>
    <t>CMR 190058593</t>
  </si>
  <si>
    <t>38</t>
  </si>
  <si>
    <t>07.03.2019</t>
  </si>
  <si>
    <t>07.03.2019-30.04.2019</t>
  </si>
  <si>
    <t>შ პ ს "ფრანი"</t>
  </si>
  <si>
    <t>მარკები, ჩეკების წიგნაკები, ბანკნოტები, აქციები, სარეკლამო მასალა, კატალოგები და სახელმძღვანელოები</t>
  </si>
  <si>
    <t xml:space="preserve">გამარტივებული შესყიდვა (წარმომადგენლობითი ხარჯები) </t>
  </si>
  <si>
    <t>39</t>
  </si>
  <si>
    <t>ინდ/მეწარმე "რუსუდან მიქიაშვილი"</t>
  </si>
  <si>
    <t>15800000</t>
  </si>
  <si>
    <t>სხვადასხვა საკვები პროდუქტები</t>
  </si>
  <si>
    <t>40</t>
  </si>
  <si>
    <t>CMR190059467</t>
  </si>
  <si>
    <t>CMR190058765</t>
  </si>
  <si>
    <t>CMR 190059109</t>
  </si>
  <si>
    <t>CMR190061369</t>
  </si>
  <si>
    <t>CMR190061355</t>
  </si>
  <si>
    <t>41</t>
  </si>
  <si>
    <t>42</t>
  </si>
  <si>
    <t>13.03.2019</t>
  </si>
  <si>
    <t>13.03.2019-31.01.2020</t>
  </si>
  <si>
    <t>საოფისე მანქანა-დანადგარები, აღჭურვილობა და საკანცელარიო ნივთები, კომპიუტერების, პრინტერებისა და ავეჯის გარდა.</t>
  </si>
  <si>
    <t>შ პ ს "ქარდპრო"</t>
  </si>
  <si>
    <t>43</t>
  </si>
  <si>
    <t>13.03.2019-30.04..2019</t>
  </si>
  <si>
    <t>48400000</t>
  </si>
  <si>
    <t>საქმიანი გარიგებებისა და პირადი საქმეების მართვის პროგრამული პაკეტები</t>
  </si>
  <si>
    <t>შ პ ს "ორისი"</t>
  </si>
  <si>
    <t>2220</t>
  </si>
  <si>
    <t>44</t>
  </si>
  <si>
    <t>SPA190001310</t>
  </si>
  <si>
    <t>18.03.2019</t>
  </si>
  <si>
    <t>18.03.2019-31.05.2019</t>
  </si>
  <si>
    <t>45</t>
  </si>
  <si>
    <t>79200000</t>
  </si>
  <si>
    <t>საბუღალტრო, აუდიტორული და ფისკალური მომსახურებები</t>
  </si>
  <si>
    <t>შპს "აუდიტ აისი"</t>
  </si>
  <si>
    <t>19.03.2019</t>
  </si>
  <si>
    <t>19.03.2019-30.04.2019</t>
  </si>
  <si>
    <t>46</t>
  </si>
  <si>
    <t>01.03.2019-31.01.2020.</t>
  </si>
  <si>
    <t>CON180000040</t>
  </si>
  <si>
    <t>1462,5</t>
  </si>
  <si>
    <t>CMR190062767</t>
  </si>
  <si>
    <t>CMR190062752</t>
  </si>
  <si>
    <t>984</t>
  </si>
  <si>
    <t>497</t>
  </si>
  <si>
    <t>47</t>
  </si>
  <si>
    <t>20.03.2019</t>
  </si>
  <si>
    <t>20.03.2019-30.04.2019</t>
  </si>
  <si>
    <t>21.03.2019</t>
  </si>
  <si>
    <t>21.03.2019-31.05.2019</t>
  </si>
  <si>
    <t>შ პ ს "თეგი"</t>
  </si>
  <si>
    <t>48</t>
  </si>
  <si>
    <t>49</t>
  </si>
  <si>
    <t>სხვადასხვა ქარხნული წარმოების მასალა და მათთან დაკავშირებული საგნები</t>
  </si>
  <si>
    <t>170</t>
  </si>
  <si>
    <t>CMR 190066378</t>
  </si>
  <si>
    <t>CMR 190066868</t>
  </si>
  <si>
    <t>CMR 190066877</t>
  </si>
  <si>
    <t>SPA190001032</t>
  </si>
  <si>
    <t>50</t>
  </si>
  <si>
    <t>28.03.2019</t>
  </si>
  <si>
    <t>28.03.2019-31.05.2019</t>
  </si>
  <si>
    <t>1000</t>
  </si>
  <si>
    <t>4750</t>
  </si>
  <si>
    <t>1875</t>
  </si>
  <si>
    <t>5580</t>
  </si>
  <si>
    <t>51</t>
  </si>
  <si>
    <t>29.03.2019</t>
  </si>
  <si>
    <t>29.03.2019-31.05.2019</t>
  </si>
  <si>
    <t>52</t>
  </si>
  <si>
    <t>ქსოვილის ნივთები</t>
  </si>
  <si>
    <t>შ პ ს "ემ-კომპანი"</t>
  </si>
  <si>
    <t>CMR 190072108</t>
  </si>
  <si>
    <t>CMR190072126</t>
  </si>
  <si>
    <t>02.04.2019</t>
  </si>
  <si>
    <t>SPA190001642</t>
  </si>
  <si>
    <t>53</t>
  </si>
  <si>
    <t>85100000</t>
  </si>
  <si>
    <t>ჯანდაცვის სფეროს მომსახურებები</t>
  </si>
  <si>
    <t>შ პ ს "ნიუ ჰოსპიტალსი"</t>
  </si>
  <si>
    <t>CMR 190072398</t>
  </si>
  <si>
    <t>1703</t>
  </si>
  <si>
    <t>294</t>
  </si>
  <si>
    <t>515</t>
  </si>
  <si>
    <t>54</t>
  </si>
  <si>
    <t>02.04.2019-31.01.2020</t>
  </si>
  <si>
    <t>03.04.2019</t>
  </si>
  <si>
    <t>03.04.2019-30.06.2019</t>
  </si>
  <si>
    <t>შპს "ინოვატორი"</t>
  </si>
  <si>
    <t>CMR190074476</t>
  </si>
  <si>
    <t>2817,7</t>
  </si>
  <si>
    <t>55</t>
  </si>
  <si>
    <t>10.04.2019-31.05.2019</t>
  </si>
  <si>
    <t>10.04.2019</t>
  </si>
  <si>
    <t>სხვადასხვა სატრანსპორტო მოწყობილობა და სათადარიგო ნაწილები</t>
  </si>
  <si>
    <t>შპს "სლგ"</t>
  </si>
  <si>
    <t>CMR190077585</t>
  </si>
  <si>
    <t>56</t>
  </si>
  <si>
    <t>11.04.2019-31.05.2019</t>
  </si>
  <si>
    <t>CMR190078322</t>
  </si>
  <si>
    <t>1500</t>
  </si>
  <si>
    <t>2012</t>
  </si>
  <si>
    <t>2980</t>
  </si>
  <si>
    <t>57</t>
  </si>
  <si>
    <t>16.04.2019</t>
  </si>
  <si>
    <t>16.04.2019-31.05.2019</t>
  </si>
  <si>
    <t>58</t>
  </si>
  <si>
    <t>CMR190080773</t>
  </si>
  <si>
    <t>შ პ ს "სოკარ ჯორჯია პეტროლეუმ"</t>
  </si>
  <si>
    <t>CON180000034</t>
  </si>
  <si>
    <t>16.04.2019-31.01.2020</t>
  </si>
  <si>
    <t>ელექტრონული ტენდერი (პრეისკურანტი)</t>
  </si>
  <si>
    <t>59</t>
  </si>
  <si>
    <t>17.04.2019</t>
  </si>
  <si>
    <t>17.04.2019-31.01.2020</t>
  </si>
  <si>
    <t>60</t>
  </si>
  <si>
    <t>18.04.2019</t>
  </si>
  <si>
    <t>შ პ ს "ივერსი"</t>
  </si>
  <si>
    <t>SPA190001834</t>
  </si>
  <si>
    <t>ელექტროენერგიის გამანაწილებელი და საკონტროლი აპარატურა</t>
  </si>
  <si>
    <t>18.04.2019-31.05.2019</t>
  </si>
  <si>
    <t>148</t>
  </si>
  <si>
    <t>CMR190082318</t>
  </si>
  <si>
    <t>61</t>
  </si>
  <si>
    <t>24.04.2019</t>
  </si>
  <si>
    <t>24.04.2019-31.05.2019</t>
  </si>
  <si>
    <t>18500000</t>
  </si>
  <si>
    <t>სამკაულები, საათები და მონათესავე ნივთები</t>
  </si>
  <si>
    <t>შ პ ს "თიემი"</t>
  </si>
  <si>
    <t>SPA190002098</t>
  </si>
  <si>
    <t>256</t>
  </si>
  <si>
    <t>34.6</t>
  </si>
  <si>
    <t>62</t>
  </si>
  <si>
    <t>25.04.2019</t>
  </si>
  <si>
    <t>25.04.2019-31.07.2019</t>
  </si>
  <si>
    <t>შ პ ს "დიო"</t>
  </si>
  <si>
    <t>CMR190086096</t>
  </si>
  <si>
    <t>63</t>
  </si>
  <si>
    <t>30.04.2019-31.08.2019</t>
  </si>
  <si>
    <t>SPA190002008</t>
  </si>
  <si>
    <t>შ პ ს "ქართული ოფისი"</t>
  </si>
  <si>
    <t>64</t>
  </si>
  <si>
    <t>30.04.2019</t>
  </si>
  <si>
    <t>01.05.2019-30.04.2020</t>
  </si>
  <si>
    <t>CON190000261</t>
  </si>
  <si>
    <t>სადაზღვევო და საპენსიო მომსახურებები</t>
  </si>
  <si>
    <t>სს "სადაზღვევო კომპანია ალფა"</t>
  </si>
  <si>
    <t>65</t>
  </si>
  <si>
    <t>01.05.2019</t>
  </si>
  <si>
    <t>01.05.2019-30.06.2020</t>
  </si>
  <si>
    <t>66</t>
  </si>
  <si>
    <t>67</t>
  </si>
  <si>
    <t>CMR 190087744</t>
  </si>
  <si>
    <t>CMR190087928</t>
  </si>
  <si>
    <t>CMR190087930</t>
  </si>
  <si>
    <t>68</t>
  </si>
  <si>
    <t>03.05.2019</t>
  </si>
  <si>
    <t>03.05.2019-30.06.2020</t>
  </si>
  <si>
    <t>CMR 190089429</t>
  </si>
  <si>
    <t>69</t>
  </si>
  <si>
    <t>06.05.2019</t>
  </si>
  <si>
    <t>06.05.2019-15.06.2023</t>
  </si>
  <si>
    <t>CON18000105</t>
  </si>
  <si>
    <t>შპს "თეგეტა მოტორსი"</t>
  </si>
  <si>
    <t>1379,4</t>
  </si>
  <si>
    <t>1728</t>
  </si>
  <si>
    <t>462</t>
  </si>
  <si>
    <t>70</t>
  </si>
  <si>
    <t>08.05.2019-31.08.2023</t>
  </si>
  <si>
    <t>SPA190002326</t>
  </si>
  <si>
    <t>შ პ ს "კომპანია GEOSM"</t>
  </si>
  <si>
    <t>71</t>
  </si>
  <si>
    <t>10.05.2019</t>
  </si>
  <si>
    <t>10.05.2019-30.06.2023</t>
  </si>
  <si>
    <t>სს "საქკაბელი"</t>
  </si>
  <si>
    <t>CMR 190093094</t>
  </si>
  <si>
    <t>72</t>
  </si>
  <si>
    <t>14.05.2019</t>
  </si>
  <si>
    <t>14.05.2019-31.01.2020</t>
  </si>
  <si>
    <t>SPA190002208</t>
  </si>
  <si>
    <t>შ პ ს "კოლორ პრესი"</t>
  </si>
  <si>
    <t>73</t>
  </si>
  <si>
    <t>17.05.2019-31.07.2020</t>
  </si>
  <si>
    <t>SPA190002538</t>
  </si>
  <si>
    <t>შ პ ს "სტარ გრუპი"</t>
  </si>
  <si>
    <t>4960</t>
  </si>
  <si>
    <t>74</t>
  </si>
  <si>
    <t>20.05.2019</t>
  </si>
  <si>
    <t>20.05.2019-30.06.2020</t>
  </si>
  <si>
    <t>SPA190002560</t>
  </si>
  <si>
    <t>შ პ ს "შატო კახეთი"</t>
  </si>
  <si>
    <t>75</t>
  </si>
  <si>
    <t>76</t>
  </si>
  <si>
    <t>ავეჯის აქსესარები</t>
  </si>
  <si>
    <t>77</t>
  </si>
  <si>
    <t>საოჯახო ტექნიკა</t>
  </si>
  <si>
    <t>შ პ ს "ბორჯომი ვოთერსი"</t>
  </si>
  <si>
    <t>ს ს "ელიტ ელექტრონიქსი"</t>
  </si>
  <si>
    <t>305.72</t>
  </si>
  <si>
    <t xml:space="preserve">CMR190096894 </t>
  </si>
  <si>
    <t>CMR190096917</t>
  </si>
  <si>
    <t xml:space="preserve">CMR190098714 </t>
  </si>
  <si>
    <t>78</t>
  </si>
  <si>
    <t>22.05.2019</t>
  </si>
  <si>
    <t>22.05.2019-31.08.2019</t>
  </si>
  <si>
    <t>SPA190002525</t>
  </si>
  <si>
    <t>შ პ ს "გეოპროფი"</t>
  </si>
  <si>
    <t>79</t>
  </si>
  <si>
    <t>24.05.2019</t>
  </si>
  <si>
    <t>24.05.2019-30.06.2019</t>
  </si>
  <si>
    <t>80</t>
  </si>
  <si>
    <t>27.05.2019</t>
  </si>
  <si>
    <t>27.05.2019-15.06.2023</t>
  </si>
  <si>
    <t>CMR190100174</t>
  </si>
  <si>
    <t>2649,79</t>
  </si>
  <si>
    <t>302</t>
  </si>
  <si>
    <t>2330</t>
  </si>
  <si>
    <t>81</t>
  </si>
  <si>
    <t>28.05.2019</t>
  </si>
  <si>
    <t>28.05.2019-31.08.2019</t>
  </si>
  <si>
    <t>SPA190002607</t>
  </si>
  <si>
    <t>175</t>
  </si>
  <si>
    <t>82</t>
  </si>
  <si>
    <t>830</t>
  </si>
  <si>
    <t>124</t>
  </si>
  <si>
    <t>83</t>
  </si>
  <si>
    <t>ინდივიდუალური და დამხმარე მოწყობილობები</t>
  </si>
  <si>
    <t>30.05.2019</t>
  </si>
  <si>
    <t>30.05.2019-30.04.2021</t>
  </si>
  <si>
    <t>31.05.2019</t>
  </si>
  <si>
    <t>31.05.2019-30.04.2021</t>
  </si>
  <si>
    <t>35800000</t>
  </si>
  <si>
    <t>შ პ ს "საკანცელარიო სახლი"</t>
  </si>
  <si>
    <t>CMR190104467</t>
  </si>
  <si>
    <t>2520</t>
  </si>
  <si>
    <t>1680</t>
  </si>
  <si>
    <t>5124,87+</t>
  </si>
  <si>
    <t>4170</t>
  </si>
  <si>
    <t>7620</t>
  </si>
  <si>
    <t>4430+6130+</t>
  </si>
  <si>
    <t>13295</t>
  </si>
  <si>
    <t>4350</t>
  </si>
  <si>
    <t>გამარტივებული შესყიდვა (წარმომადგენლობითი ხარჯები)</t>
  </si>
  <si>
    <t>გამარტივებული შესყიდვა (გადუდებელი აუცილებლობა)</t>
  </si>
  <si>
    <t>27350</t>
  </si>
  <si>
    <t>12200</t>
  </si>
  <si>
    <t>7719,27</t>
  </si>
  <si>
    <t>3085,92</t>
  </si>
  <si>
    <t>1185,52</t>
  </si>
  <si>
    <t>659,81</t>
  </si>
  <si>
    <r>
      <t>შ პ ს “Crystal Communication Georgia“</t>
    </r>
    <r>
      <rPr>
        <sz val="8"/>
        <color theme="1"/>
        <rFont val="Sylfae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</si>
</sst>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[$-409]d\-mmm\-yyyy;@"/>
  </numFmts>
  <fonts count="21" x14ac:knownFonts="1">
    <font>
      <sz val="11"/>
      <color theme="1"/>
      <name val="Sylfaen"/>
      <family val="2"/>
      <scheme val="minor"/>
    </font>
    <font>
      <sz val="10"/>
      <color theme="1"/>
      <name val="Sylfaen"/>
      <family val="2"/>
      <charset val="204"/>
      <scheme val="minor"/>
    </font>
    <font>
      <sz val="10"/>
      <color rgb="FFFF0000"/>
      <name val="Sylfaen"/>
      <family val="2"/>
      <charset val="204"/>
      <scheme val="minor"/>
    </font>
    <font>
      <sz val="10"/>
      <name val="Sylfaen"/>
      <family val="2"/>
      <charset val="204"/>
      <scheme val="minor"/>
    </font>
    <font>
      <sz val="10"/>
      <color rgb="FFFF000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9"/>
      <color theme="1"/>
      <name val="Sylfaen"/>
      <family val="1"/>
    </font>
    <font>
      <sz val="10"/>
      <name val="Arial Cyr"/>
      <family val="2"/>
      <charset val="204"/>
    </font>
    <font>
      <sz val="9"/>
      <color rgb="FFFF0000"/>
      <name val="Sylfaen"/>
      <family val="1"/>
    </font>
    <font>
      <sz val="9"/>
      <color theme="1"/>
      <name val="Sylfaen"/>
      <family val="2"/>
      <charset val="204"/>
      <scheme val="minor"/>
    </font>
    <font>
      <sz val="9"/>
      <name val="Sylfaen"/>
      <family val="1"/>
    </font>
    <font>
      <b/>
      <sz val="8"/>
      <color theme="1"/>
      <name val="Sylfaen"/>
      <family val="1"/>
      <charset val="204"/>
    </font>
    <font>
      <sz val="8"/>
      <color theme="1"/>
      <name val="Sylfaen"/>
      <family val="1"/>
    </font>
    <font>
      <b/>
      <sz val="8"/>
      <color theme="1"/>
      <name val="Arial"/>
      <family val="2"/>
      <charset val="204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Sylfaen"/>
      <family val="2"/>
      <charset val="204"/>
      <scheme val="minor"/>
    </font>
    <font>
      <sz val="8"/>
      <color theme="1"/>
      <name val="Sylfaen"/>
      <family val="2"/>
      <charset val="204"/>
      <scheme val="minor"/>
    </font>
    <font>
      <sz val="8"/>
      <color theme="1"/>
      <name val="Sylfaen"/>
      <family val="1"/>
      <charset val="204"/>
    </font>
    <font>
      <b/>
      <sz val="8"/>
      <color rgb="FF00B05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2" fontId="1" fillId="0" borderId="0" xfId="0" applyNumberFormat="1" applyFont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0" xfId="0" applyNumberFormat="1" applyFont="1"/>
    <xf numFmtId="165" fontId="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/>
    <xf numFmtId="165" fontId="2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5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6" fillId="3" borderId="1" xfId="0" applyFont="1" applyFill="1" applyBorder="1"/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165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5" fontId="1" fillId="0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/>
    </xf>
    <xf numFmtId="49" fontId="1" fillId="0" borderId="0" xfId="0" applyNumberFormat="1" applyFont="1"/>
    <xf numFmtId="49" fontId="2" fillId="0" borderId="1" xfId="0" applyNumberFormat="1" applyFont="1" applyFill="1" applyBorder="1"/>
    <xf numFmtId="4" fontId="1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/>
    <xf numFmtId="49" fontId="9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165" fontId="2" fillId="4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49" fontId="15" fillId="0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1" xfId="0" applyFont="1" applyBorder="1"/>
    <xf numFmtId="0" fontId="19" fillId="0" borderId="0" xfId="0" applyFont="1"/>
  </cellXfs>
  <cellStyles count="2">
    <cellStyle name="Normal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72"/>
  <sheetViews>
    <sheetView zoomScaleSheetLayoutView="100" workbookViewId="0">
      <pane ySplit="1" topLeftCell="A32" activePane="bottomLeft" state="frozen"/>
      <selection pane="bottomLeft" activeCell="C23" sqref="C23"/>
    </sheetView>
  </sheetViews>
  <sheetFormatPr defaultColWidth="9.125" defaultRowHeight="15" outlineLevelCol="1" x14ac:dyDescent="0.3"/>
  <cols>
    <col min="1" max="1" width="4.625" style="4" customWidth="1"/>
    <col min="2" max="2" width="15.625" style="1" customWidth="1"/>
    <col min="3" max="3" width="13" style="1" customWidth="1"/>
    <col min="4" max="4" width="11.25" style="5" customWidth="1"/>
    <col min="5" max="5" width="38.125" style="1" customWidth="1"/>
    <col min="6" max="6" width="13.125" style="13" customWidth="1" outlineLevel="1"/>
    <col min="7" max="7" width="33.75" style="5" customWidth="1" outlineLevel="1"/>
    <col min="8" max="8" width="12.625" style="4" customWidth="1" outlineLevel="1"/>
    <col min="9" max="9" width="12.375" style="1" customWidth="1" outlineLevel="1"/>
    <col min="10" max="12" width="12.375" style="1" customWidth="1"/>
    <col min="13" max="13" width="10.125" style="4" customWidth="1"/>
    <col min="14" max="14" width="27.375" style="79" customWidth="1"/>
    <col min="15" max="15" width="10.375" style="10" customWidth="1"/>
    <col min="16" max="16" width="12.125" style="1" customWidth="1"/>
    <col min="17" max="17" width="12" style="1" customWidth="1"/>
    <col min="18" max="18" width="15.375" style="1" customWidth="1"/>
    <col min="19" max="16384" width="9.125" style="1"/>
  </cols>
  <sheetData>
    <row r="1" spans="1:18" s="2" customFormat="1" ht="45" x14ac:dyDescent="0.25">
      <c r="A1" s="14" t="s">
        <v>0</v>
      </c>
      <c r="B1" s="7" t="s">
        <v>1</v>
      </c>
      <c r="C1" s="7" t="s">
        <v>629</v>
      </c>
      <c r="D1" s="8" t="s">
        <v>432</v>
      </c>
      <c r="E1" s="7" t="s">
        <v>2</v>
      </c>
      <c r="F1" s="12" t="s">
        <v>3</v>
      </c>
      <c r="G1" s="8" t="s">
        <v>4</v>
      </c>
      <c r="H1" s="7" t="s">
        <v>5</v>
      </c>
      <c r="I1" s="49" t="s">
        <v>439</v>
      </c>
      <c r="J1" s="7" t="s">
        <v>421</v>
      </c>
      <c r="K1" s="7" t="s">
        <v>4</v>
      </c>
      <c r="L1" s="7" t="s">
        <v>420</v>
      </c>
      <c r="M1" s="7" t="s">
        <v>6</v>
      </c>
      <c r="N1" s="8" t="s">
        <v>433</v>
      </c>
      <c r="O1" s="11" t="s">
        <v>7</v>
      </c>
      <c r="P1" s="14" t="s">
        <v>8</v>
      </c>
      <c r="Q1" s="14" t="s">
        <v>9</v>
      </c>
      <c r="R1" s="14" t="s">
        <v>630</v>
      </c>
    </row>
    <row r="2" spans="1:18" s="27" customFormat="1" x14ac:dyDescent="0.3">
      <c r="A2" s="22">
        <v>1</v>
      </c>
      <c r="B2" s="15" t="s">
        <v>920</v>
      </c>
      <c r="C2" s="61" t="s">
        <v>386</v>
      </c>
      <c r="D2" s="16" t="s">
        <v>29</v>
      </c>
      <c r="E2" s="9" t="s">
        <v>921</v>
      </c>
      <c r="F2" s="28">
        <v>41627</v>
      </c>
      <c r="G2" s="16" t="s">
        <v>31</v>
      </c>
      <c r="H2" s="54">
        <v>246000</v>
      </c>
      <c r="I2" s="28"/>
      <c r="J2" s="28"/>
      <c r="K2" s="28"/>
      <c r="L2" s="28"/>
      <c r="M2" s="50"/>
      <c r="N2" s="70" t="s">
        <v>320</v>
      </c>
      <c r="O2" s="58"/>
      <c r="P2" s="58"/>
      <c r="Q2" s="58"/>
      <c r="R2" s="9"/>
    </row>
    <row r="3" spans="1:18" s="27" customFormat="1" x14ac:dyDescent="0.3">
      <c r="A3" s="22">
        <v>2</v>
      </c>
      <c r="B3" s="15" t="s">
        <v>919</v>
      </c>
      <c r="C3" s="61" t="s">
        <v>386</v>
      </c>
      <c r="D3" s="16" t="s">
        <v>29</v>
      </c>
      <c r="E3" s="9" t="s">
        <v>394</v>
      </c>
      <c r="F3" s="28">
        <v>41634</v>
      </c>
      <c r="G3" s="16" t="s">
        <v>71</v>
      </c>
      <c r="H3" s="54">
        <v>16685</v>
      </c>
      <c r="I3" s="28"/>
      <c r="J3" s="28"/>
      <c r="K3" s="28"/>
      <c r="L3" s="28"/>
      <c r="M3" s="50"/>
      <c r="N3" s="73" t="s">
        <v>404</v>
      </c>
      <c r="O3" s="58"/>
      <c r="P3" s="58"/>
      <c r="Q3" s="58"/>
      <c r="R3" s="9"/>
    </row>
    <row r="4" spans="1:18" s="27" customFormat="1" x14ac:dyDescent="0.3">
      <c r="A4" s="18">
        <v>3</v>
      </c>
      <c r="B4" s="19" t="s">
        <v>916</v>
      </c>
      <c r="C4" s="63" t="s">
        <v>631</v>
      </c>
      <c r="D4" s="20" t="s">
        <v>105</v>
      </c>
      <c r="E4" s="21" t="s">
        <v>917</v>
      </c>
      <c r="F4" s="26">
        <v>41626</v>
      </c>
      <c r="G4" s="20" t="s">
        <v>13</v>
      </c>
      <c r="H4" s="59">
        <v>7800</v>
      </c>
      <c r="I4" s="26">
        <v>41627</v>
      </c>
      <c r="J4" s="26">
        <v>41633</v>
      </c>
      <c r="K4" s="26">
        <v>41695</v>
      </c>
      <c r="L4" s="26">
        <v>41729</v>
      </c>
      <c r="M4" s="44" t="s">
        <v>918</v>
      </c>
      <c r="N4" s="72" t="s">
        <v>294</v>
      </c>
      <c r="O4" s="56">
        <v>7800</v>
      </c>
      <c r="P4" s="56">
        <v>7800</v>
      </c>
      <c r="Q4" s="57">
        <f t="shared" ref="Q4:Q10" si="0">O4-P4</f>
        <v>0</v>
      </c>
      <c r="R4" s="21"/>
    </row>
    <row r="5" spans="1:18" s="27" customFormat="1" x14ac:dyDescent="0.3">
      <c r="A5" s="18">
        <v>4</v>
      </c>
      <c r="B5" s="19" t="s">
        <v>912</v>
      </c>
      <c r="C5" s="63" t="s">
        <v>386</v>
      </c>
      <c r="D5" s="20" t="s">
        <v>225</v>
      </c>
      <c r="E5" s="21" t="s">
        <v>913</v>
      </c>
      <c r="F5" s="26">
        <v>41637</v>
      </c>
      <c r="G5" s="20" t="s">
        <v>222</v>
      </c>
      <c r="H5" s="59">
        <v>20000</v>
      </c>
      <c r="I5" s="26">
        <v>41660</v>
      </c>
      <c r="J5" s="26">
        <v>41666</v>
      </c>
      <c r="K5" s="26">
        <v>41687</v>
      </c>
      <c r="L5" s="26">
        <v>41745</v>
      </c>
      <c r="M5" s="44" t="s">
        <v>914</v>
      </c>
      <c r="N5" s="72" t="s">
        <v>915</v>
      </c>
      <c r="O5" s="56">
        <v>10000</v>
      </c>
      <c r="P5" s="56">
        <v>10000</v>
      </c>
      <c r="Q5" s="57">
        <f t="shared" si="0"/>
        <v>0</v>
      </c>
      <c r="R5" s="21"/>
    </row>
    <row r="6" spans="1:18" s="27" customFormat="1" x14ac:dyDescent="0.3">
      <c r="A6" s="18">
        <v>5</v>
      </c>
      <c r="B6" s="19" t="s">
        <v>909</v>
      </c>
      <c r="C6" s="63" t="s">
        <v>386</v>
      </c>
      <c r="D6" s="20" t="s">
        <v>101</v>
      </c>
      <c r="E6" s="21" t="s">
        <v>911</v>
      </c>
      <c r="F6" s="26">
        <v>41642</v>
      </c>
      <c r="G6" s="20" t="s">
        <v>222</v>
      </c>
      <c r="H6" s="59">
        <v>72700</v>
      </c>
      <c r="I6" s="26">
        <v>41647</v>
      </c>
      <c r="J6" s="26">
        <v>41653</v>
      </c>
      <c r="K6" s="26">
        <v>41674</v>
      </c>
      <c r="L6" s="26">
        <v>41850</v>
      </c>
      <c r="M6" s="44" t="s">
        <v>910</v>
      </c>
      <c r="N6" s="72" t="s">
        <v>294</v>
      </c>
      <c r="O6" s="56">
        <v>71910</v>
      </c>
      <c r="P6" s="56">
        <v>71910</v>
      </c>
      <c r="Q6" s="57">
        <f t="shared" si="0"/>
        <v>0</v>
      </c>
      <c r="R6" s="21"/>
    </row>
    <row r="7" spans="1:18" s="27" customFormat="1" x14ac:dyDescent="0.3">
      <c r="A7" s="18">
        <v>6</v>
      </c>
      <c r="B7" s="19" t="s">
        <v>905</v>
      </c>
      <c r="C7" s="63" t="s">
        <v>386</v>
      </c>
      <c r="D7" s="20" t="s">
        <v>20</v>
      </c>
      <c r="E7" s="21" t="s">
        <v>906</v>
      </c>
      <c r="F7" s="26">
        <v>41645</v>
      </c>
      <c r="G7" s="20" t="s">
        <v>71</v>
      </c>
      <c r="H7" s="59">
        <v>22000</v>
      </c>
      <c r="I7" s="26">
        <v>41641</v>
      </c>
      <c r="J7" s="26">
        <v>41653</v>
      </c>
      <c r="K7" s="26">
        <v>42004</v>
      </c>
      <c r="L7" s="26">
        <v>42029</v>
      </c>
      <c r="M7" s="44" t="s">
        <v>908</v>
      </c>
      <c r="N7" s="72" t="s">
        <v>907</v>
      </c>
      <c r="O7" s="56">
        <v>22000</v>
      </c>
      <c r="P7" s="56">
        <v>22000</v>
      </c>
      <c r="Q7" s="57">
        <f t="shared" si="0"/>
        <v>0</v>
      </c>
      <c r="R7" s="21"/>
    </row>
    <row r="8" spans="1:18" s="27" customFormat="1" x14ac:dyDescent="0.3">
      <c r="A8" s="18">
        <v>7</v>
      </c>
      <c r="B8" s="19" t="s">
        <v>899</v>
      </c>
      <c r="C8" s="63" t="s">
        <v>631</v>
      </c>
      <c r="D8" s="20" t="s">
        <v>900</v>
      </c>
      <c r="E8" s="21" t="s">
        <v>901</v>
      </c>
      <c r="F8" s="26">
        <v>41632</v>
      </c>
      <c r="G8" s="20" t="s">
        <v>902</v>
      </c>
      <c r="H8" s="59">
        <v>12000</v>
      </c>
      <c r="I8" s="26">
        <v>41642</v>
      </c>
      <c r="J8" s="26">
        <v>41649</v>
      </c>
      <c r="K8" s="26">
        <v>41729</v>
      </c>
      <c r="L8" s="26">
        <v>41729</v>
      </c>
      <c r="M8" s="44" t="s">
        <v>904</v>
      </c>
      <c r="N8" s="72" t="s">
        <v>903</v>
      </c>
      <c r="O8" s="56">
        <v>11640</v>
      </c>
      <c r="P8" s="56">
        <v>0</v>
      </c>
      <c r="Q8" s="57">
        <f t="shared" si="0"/>
        <v>11640</v>
      </c>
      <c r="R8" s="21"/>
    </row>
    <row r="9" spans="1:18" s="27" customFormat="1" x14ac:dyDescent="0.3">
      <c r="A9" s="18">
        <v>8</v>
      </c>
      <c r="B9" s="19" t="s">
        <v>896</v>
      </c>
      <c r="C9" s="63" t="s">
        <v>631</v>
      </c>
      <c r="D9" s="20" t="s">
        <v>178</v>
      </c>
      <c r="E9" s="21" t="s">
        <v>897</v>
      </c>
      <c r="F9" s="26">
        <v>41649</v>
      </c>
      <c r="G9" s="20" t="s">
        <v>180</v>
      </c>
      <c r="H9" s="59">
        <v>80000</v>
      </c>
      <c r="I9" s="26">
        <v>41677</v>
      </c>
      <c r="J9" s="26">
        <v>41683</v>
      </c>
      <c r="K9" s="26">
        <v>41742</v>
      </c>
      <c r="L9" s="26">
        <v>41773</v>
      </c>
      <c r="M9" s="44" t="s">
        <v>485</v>
      </c>
      <c r="N9" s="72" t="s">
        <v>898</v>
      </c>
      <c r="O9" s="56">
        <v>64542</v>
      </c>
      <c r="P9" s="56">
        <v>64542</v>
      </c>
      <c r="Q9" s="57">
        <f t="shared" si="0"/>
        <v>0</v>
      </c>
      <c r="R9" s="21"/>
    </row>
    <row r="10" spans="1:18" s="27" customFormat="1" x14ac:dyDescent="0.3">
      <c r="A10" s="18">
        <v>9</v>
      </c>
      <c r="B10" s="19" t="s">
        <v>893</v>
      </c>
      <c r="C10" s="63" t="s">
        <v>631</v>
      </c>
      <c r="D10" s="20" t="s">
        <v>92</v>
      </c>
      <c r="E10" s="21" t="s">
        <v>894</v>
      </c>
      <c r="F10" s="26">
        <v>42004</v>
      </c>
      <c r="G10" s="20" t="s">
        <v>13</v>
      </c>
      <c r="H10" s="59">
        <v>36000</v>
      </c>
      <c r="I10" s="26">
        <v>41647</v>
      </c>
      <c r="J10" s="26">
        <v>41653</v>
      </c>
      <c r="K10" s="26">
        <v>42018</v>
      </c>
      <c r="L10" s="26">
        <v>42059</v>
      </c>
      <c r="M10" s="44" t="s">
        <v>895</v>
      </c>
      <c r="N10" s="72" t="s">
        <v>874</v>
      </c>
      <c r="O10" s="56">
        <v>36000</v>
      </c>
      <c r="P10" s="56">
        <v>30000</v>
      </c>
      <c r="Q10" s="57">
        <f t="shared" si="0"/>
        <v>6000</v>
      </c>
      <c r="R10" s="21"/>
    </row>
    <row r="11" spans="1:18" x14ac:dyDescent="0.3">
      <c r="A11" s="22">
        <v>10</v>
      </c>
      <c r="B11" s="15" t="s">
        <v>448</v>
      </c>
      <c r="C11" s="61" t="s">
        <v>386</v>
      </c>
      <c r="D11" s="16" t="s">
        <v>80</v>
      </c>
      <c r="E11" s="9" t="s">
        <v>449</v>
      </c>
      <c r="F11" s="28">
        <v>41663</v>
      </c>
      <c r="G11" s="16" t="s">
        <v>13</v>
      </c>
      <c r="H11" s="54">
        <v>200000</v>
      </c>
      <c r="I11" s="25"/>
      <c r="J11" s="25"/>
      <c r="K11" s="25"/>
      <c r="L11" s="25"/>
      <c r="M11" s="44"/>
      <c r="N11" s="70" t="s">
        <v>281</v>
      </c>
      <c r="O11" s="57"/>
      <c r="P11" s="57"/>
      <c r="Q11" s="57"/>
      <c r="R11" s="6"/>
    </row>
    <row r="12" spans="1:18" s="27" customFormat="1" x14ac:dyDescent="0.3">
      <c r="A12" s="22">
        <v>11</v>
      </c>
      <c r="B12" s="15" t="s">
        <v>450</v>
      </c>
      <c r="C12" s="61" t="s">
        <v>386</v>
      </c>
      <c r="D12" s="16" t="s">
        <v>29</v>
      </c>
      <c r="E12" s="9" t="s">
        <v>451</v>
      </c>
      <c r="F12" s="28">
        <v>41666</v>
      </c>
      <c r="G12" s="16" t="s">
        <v>71</v>
      </c>
      <c r="H12" s="54">
        <v>15000</v>
      </c>
      <c r="I12" s="26"/>
      <c r="J12" s="26"/>
      <c r="K12" s="25"/>
      <c r="L12" s="26"/>
      <c r="M12" s="44"/>
      <c r="N12" s="70" t="s">
        <v>281</v>
      </c>
      <c r="O12" s="57"/>
      <c r="P12" s="56"/>
      <c r="Q12" s="57"/>
      <c r="R12" s="21"/>
    </row>
    <row r="13" spans="1:18" x14ac:dyDescent="0.3">
      <c r="A13" s="18">
        <v>12</v>
      </c>
      <c r="B13" s="17" t="s">
        <v>10</v>
      </c>
      <c r="C13" s="63" t="s">
        <v>386</v>
      </c>
      <c r="D13" s="3" t="s">
        <v>11</v>
      </c>
      <c r="E13" s="6" t="s">
        <v>12</v>
      </c>
      <c r="F13" s="25">
        <v>41677</v>
      </c>
      <c r="G13" s="3" t="s">
        <v>13</v>
      </c>
      <c r="H13" s="55">
        <v>6500</v>
      </c>
      <c r="I13" s="25"/>
      <c r="J13" s="25"/>
      <c r="K13" s="25"/>
      <c r="L13" s="25"/>
      <c r="M13" s="44" t="s">
        <v>645</v>
      </c>
      <c r="N13" s="71" t="s">
        <v>14</v>
      </c>
      <c r="O13" s="57">
        <v>6500</v>
      </c>
      <c r="P13" s="57">
        <v>6500</v>
      </c>
      <c r="Q13" s="57">
        <f>O13-P13</f>
        <v>0</v>
      </c>
      <c r="R13" s="6"/>
    </row>
    <row r="14" spans="1:18" x14ac:dyDescent="0.3">
      <c r="A14" s="18">
        <v>13</v>
      </c>
      <c r="B14" s="17" t="s">
        <v>15</v>
      </c>
      <c r="C14" s="63" t="s">
        <v>386</v>
      </c>
      <c r="D14" s="3" t="s">
        <v>16</v>
      </c>
      <c r="E14" s="47" t="s">
        <v>17</v>
      </c>
      <c r="F14" s="25">
        <v>41677</v>
      </c>
      <c r="G14" s="3" t="s">
        <v>13</v>
      </c>
      <c r="H14" s="55">
        <v>35000</v>
      </c>
      <c r="I14" s="25"/>
      <c r="J14" s="25"/>
      <c r="K14" s="25"/>
      <c r="L14" s="25"/>
      <c r="M14" s="44" t="s">
        <v>646</v>
      </c>
      <c r="N14" s="71" t="s">
        <v>18</v>
      </c>
      <c r="O14" s="57">
        <v>29986</v>
      </c>
      <c r="P14" s="57">
        <v>11026</v>
      </c>
      <c r="Q14" s="57">
        <f>O14-P14</f>
        <v>18960</v>
      </c>
      <c r="R14" s="6"/>
    </row>
    <row r="15" spans="1:18" x14ac:dyDescent="0.3">
      <c r="A15" s="18">
        <v>14</v>
      </c>
      <c r="B15" s="17" t="s">
        <v>19</v>
      </c>
      <c r="C15" s="62" t="s">
        <v>386</v>
      </c>
      <c r="D15" s="3" t="s">
        <v>20</v>
      </c>
      <c r="E15" s="6" t="s">
        <v>21</v>
      </c>
      <c r="F15" s="25">
        <v>41681</v>
      </c>
      <c r="G15" s="3" t="s">
        <v>22</v>
      </c>
      <c r="H15" s="55">
        <v>1600</v>
      </c>
      <c r="I15" s="25"/>
      <c r="J15" s="25"/>
      <c r="K15" s="25"/>
      <c r="L15" s="25"/>
      <c r="M15" s="44" t="s">
        <v>648</v>
      </c>
      <c r="N15" s="71" t="s">
        <v>23</v>
      </c>
      <c r="O15" s="57">
        <v>1040</v>
      </c>
      <c r="P15" s="57">
        <v>1040</v>
      </c>
      <c r="Q15" s="57">
        <f>O15-P15</f>
        <v>0</v>
      </c>
      <c r="R15" s="6"/>
    </row>
    <row r="16" spans="1:18" x14ac:dyDescent="0.3">
      <c r="A16" s="18">
        <v>15</v>
      </c>
      <c r="B16" s="19" t="s">
        <v>24</v>
      </c>
      <c r="C16" s="63" t="s">
        <v>631</v>
      </c>
      <c r="D16" s="20" t="s">
        <v>25</v>
      </c>
      <c r="E16" s="31" t="s">
        <v>26</v>
      </c>
      <c r="F16" s="26">
        <v>41666</v>
      </c>
      <c r="G16" s="20" t="s">
        <v>13</v>
      </c>
      <c r="H16" s="56">
        <v>25000</v>
      </c>
      <c r="I16" s="28"/>
      <c r="J16" s="25"/>
      <c r="K16" s="25"/>
      <c r="L16" s="25"/>
      <c r="M16" s="44" t="s">
        <v>652</v>
      </c>
      <c r="N16" s="72" t="s">
        <v>27</v>
      </c>
      <c r="O16" s="56">
        <v>17151</v>
      </c>
      <c r="P16" s="57">
        <v>1635.1</v>
      </c>
      <c r="Q16" s="57">
        <f>O16-P16</f>
        <v>15515.9</v>
      </c>
      <c r="R16" s="6"/>
    </row>
    <row r="17" spans="1:18" x14ac:dyDescent="0.3">
      <c r="A17" s="18">
        <v>16</v>
      </c>
      <c r="B17" s="17" t="s">
        <v>28</v>
      </c>
      <c r="C17" s="62" t="s">
        <v>386</v>
      </c>
      <c r="D17" s="3">
        <v>32300000</v>
      </c>
      <c r="E17" s="6" t="s">
        <v>30</v>
      </c>
      <c r="F17" s="25">
        <v>41684</v>
      </c>
      <c r="G17" s="3" t="s">
        <v>31</v>
      </c>
      <c r="H17" s="57">
        <v>225000</v>
      </c>
      <c r="I17" s="25"/>
      <c r="J17" s="25"/>
      <c r="K17" s="25"/>
      <c r="L17" s="25"/>
      <c r="M17" s="44" t="s">
        <v>656</v>
      </c>
      <c r="N17" s="71" t="s">
        <v>655</v>
      </c>
      <c r="O17" s="57">
        <v>193700</v>
      </c>
      <c r="P17" s="57">
        <v>193700</v>
      </c>
      <c r="Q17" s="57">
        <f>O17-P17</f>
        <v>0</v>
      </c>
      <c r="R17" s="6"/>
    </row>
    <row r="18" spans="1:18" x14ac:dyDescent="0.3">
      <c r="A18" s="22">
        <v>17</v>
      </c>
      <c r="B18" s="15" t="s">
        <v>452</v>
      </c>
      <c r="C18" s="61" t="s">
        <v>631</v>
      </c>
      <c r="D18" s="16" t="s">
        <v>44</v>
      </c>
      <c r="E18" s="9" t="s">
        <v>45</v>
      </c>
      <c r="F18" s="28">
        <v>41667</v>
      </c>
      <c r="G18" s="16" t="s">
        <v>13</v>
      </c>
      <c r="H18" s="58">
        <v>9658</v>
      </c>
      <c r="I18" s="25"/>
      <c r="J18" s="25"/>
      <c r="K18" s="25"/>
      <c r="L18" s="25"/>
      <c r="M18" s="44"/>
      <c r="N18" s="70" t="s">
        <v>281</v>
      </c>
      <c r="O18" s="57"/>
      <c r="P18" s="57"/>
      <c r="Q18" s="57"/>
      <c r="R18" s="6"/>
    </row>
    <row r="19" spans="1:18" x14ac:dyDescent="0.3">
      <c r="A19" s="18">
        <v>18</v>
      </c>
      <c r="B19" s="19" t="s">
        <v>32</v>
      </c>
      <c r="C19" s="63" t="s">
        <v>631</v>
      </c>
      <c r="D19" s="20" t="s">
        <v>33</v>
      </c>
      <c r="E19" s="31" t="s">
        <v>34</v>
      </c>
      <c r="F19" s="26">
        <v>41667</v>
      </c>
      <c r="G19" s="20" t="s">
        <v>13</v>
      </c>
      <c r="H19" s="56">
        <v>4200</v>
      </c>
      <c r="I19" s="25"/>
      <c r="J19" s="25"/>
      <c r="K19" s="25"/>
      <c r="L19" s="25"/>
      <c r="M19" s="44" t="s">
        <v>653</v>
      </c>
      <c r="N19" s="72" t="s">
        <v>35</v>
      </c>
      <c r="O19" s="56">
        <v>4200</v>
      </c>
      <c r="P19" s="57">
        <v>2800</v>
      </c>
      <c r="Q19" s="57">
        <f>O19-P19</f>
        <v>1400</v>
      </c>
      <c r="R19" s="6"/>
    </row>
    <row r="20" spans="1:18" x14ac:dyDescent="0.3">
      <c r="A20" s="22">
        <v>19</v>
      </c>
      <c r="B20" s="15" t="s">
        <v>453</v>
      </c>
      <c r="C20" s="61" t="s">
        <v>631</v>
      </c>
      <c r="D20" s="16" t="s">
        <v>69</v>
      </c>
      <c r="E20" s="9" t="s">
        <v>454</v>
      </c>
      <c r="F20" s="28">
        <v>41668</v>
      </c>
      <c r="G20" s="16" t="s">
        <v>270</v>
      </c>
      <c r="H20" s="58">
        <v>64000</v>
      </c>
      <c r="I20" s="28"/>
      <c r="J20" s="28"/>
      <c r="K20" s="25"/>
      <c r="L20" s="28"/>
      <c r="M20" s="44"/>
      <c r="N20" s="70" t="s">
        <v>320</v>
      </c>
      <c r="O20" s="57"/>
      <c r="P20" s="57"/>
      <c r="Q20" s="57"/>
      <c r="R20" s="6"/>
    </row>
    <row r="21" spans="1:18" x14ac:dyDescent="0.3">
      <c r="A21" s="18">
        <v>20</v>
      </c>
      <c r="B21" s="17" t="s">
        <v>36</v>
      </c>
      <c r="C21" s="62" t="s">
        <v>386</v>
      </c>
      <c r="D21" s="3">
        <v>30100000</v>
      </c>
      <c r="E21" s="47" t="s">
        <v>37</v>
      </c>
      <c r="F21" s="25">
        <v>41668</v>
      </c>
      <c r="G21" s="3" t="s">
        <v>13</v>
      </c>
      <c r="H21" s="57">
        <v>5100</v>
      </c>
      <c r="I21" s="25"/>
      <c r="J21" s="25"/>
      <c r="K21" s="25"/>
      <c r="L21" s="25"/>
      <c r="M21" s="44" t="s">
        <v>654</v>
      </c>
      <c r="N21" s="71" t="s">
        <v>38</v>
      </c>
      <c r="O21" s="57">
        <v>1799</v>
      </c>
      <c r="P21" s="57">
        <v>168.15</v>
      </c>
      <c r="Q21" s="57">
        <f>O21-P21</f>
        <v>1630.85</v>
      </c>
      <c r="R21" s="6"/>
    </row>
    <row r="22" spans="1:18" x14ac:dyDescent="0.3">
      <c r="A22" s="18">
        <v>21</v>
      </c>
      <c r="B22" s="17" t="s">
        <v>39</v>
      </c>
      <c r="C22" s="63" t="s">
        <v>386</v>
      </c>
      <c r="D22" s="3" t="s">
        <v>11</v>
      </c>
      <c r="E22" s="6" t="s">
        <v>40</v>
      </c>
      <c r="F22" s="25">
        <v>41684</v>
      </c>
      <c r="G22" s="3" t="s">
        <v>41</v>
      </c>
      <c r="H22" s="57">
        <v>30100</v>
      </c>
      <c r="I22" s="25"/>
      <c r="J22" s="25"/>
      <c r="K22" s="25"/>
      <c r="L22" s="25"/>
      <c r="M22" s="44" t="s">
        <v>657</v>
      </c>
      <c r="N22" s="71" t="s">
        <v>42</v>
      </c>
      <c r="O22" s="57">
        <v>30100</v>
      </c>
      <c r="P22" s="57">
        <v>30100</v>
      </c>
      <c r="Q22" s="57">
        <f>O22-P22</f>
        <v>0</v>
      </c>
      <c r="R22" s="6"/>
    </row>
    <row r="23" spans="1:18" x14ac:dyDescent="0.3">
      <c r="A23" s="18">
        <v>22</v>
      </c>
      <c r="B23" s="17" t="s">
        <v>43</v>
      </c>
      <c r="C23" s="62" t="s">
        <v>631</v>
      </c>
      <c r="D23" s="3">
        <v>18100000</v>
      </c>
      <c r="E23" s="47" t="s">
        <v>45</v>
      </c>
      <c r="F23" s="25">
        <v>41674</v>
      </c>
      <c r="G23" s="3" t="s">
        <v>13</v>
      </c>
      <c r="H23" s="57">
        <v>11641</v>
      </c>
      <c r="I23" s="25"/>
      <c r="J23" s="25"/>
      <c r="K23" s="25"/>
      <c r="L23" s="25"/>
      <c r="M23" s="44" t="s">
        <v>658</v>
      </c>
      <c r="N23" s="71" t="s">
        <v>284</v>
      </c>
      <c r="O23" s="57">
        <v>11915.96</v>
      </c>
      <c r="P23" s="57">
        <v>3122.5</v>
      </c>
      <c r="Q23" s="57">
        <f>O23-P23</f>
        <v>8793.4599999999991</v>
      </c>
      <c r="R23" s="6"/>
    </row>
    <row r="24" spans="1:18" x14ac:dyDescent="0.3">
      <c r="A24" s="22">
        <v>23</v>
      </c>
      <c r="B24" s="15" t="s">
        <v>455</v>
      </c>
      <c r="C24" s="61" t="s">
        <v>631</v>
      </c>
      <c r="D24" s="16" t="s">
        <v>69</v>
      </c>
      <c r="E24" s="9" t="s">
        <v>454</v>
      </c>
      <c r="F24" s="28">
        <v>41674</v>
      </c>
      <c r="G24" s="16" t="s">
        <v>270</v>
      </c>
      <c r="H24" s="58">
        <v>64000</v>
      </c>
      <c r="I24" s="25"/>
      <c r="J24" s="28"/>
      <c r="K24" s="25"/>
      <c r="L24" s="28"/>
      <c r="M24" s="44"/>
      <c r="N24" s="70" t="s">
        <v>281</v>
      </c>
      <c r="O24" s="57"/>
      <c r="P24" s="57"/>
      <c r="Q24" s="57"/>
      <c r="R24" s="6"/>
    </row>
    <row r="25" spans="1:18" x14ac:dyDescent="0.3">
      <c r="A25" s="18">
        <v>24</v>
      </c>
      <c r="B25" s="17" t="s">
        <v>46</v>
      </c>
      <c r="C25" s="62" t="s">
        <v>631</v>
      </c>
      <c r="D25" s="3" t="s">
        <v>47</v>
      </c>
      <c r="E25" s="47" t="s">
        <v>48</v>
      </c>
      <c r="F25" s="25">
        <v>41675</v>
      </c>
      <c r="G25" s="3" t="s">
        <v>13</v>
      </c>
      <c r="H25" s="57">
        <v>26400</v>
      </c>
      <c r="I25" s="25"/>
      <c r="J25" s="25"/>
      <c r="K25" s="25"/>
      <c r="L25" s="25"/>
      <c r="M25" s="44" t="s">
        <v>659</v>
      </c>
      <c r="N25" s="71" t="s">
        <v>49</v>
      </c>
      <c r="O25" s="57">
        <v>25600</v>
      </c>
      <c r="P25" s="57">
        <v>4636.05</v>
      </c>
      <c r="Q25" s="57">
        <f t="shared" ref="Q25:Q32" si="1">O25-P25</f>
        <v>20963.95</v>
      </c>
      <c r="R25" s="6"/>
    </row>
    <row r="26" spans="1:18" x14ac:dyDescent="0.3">
      <c r="A26" s="18">
        <v>25</v>
      </c>
      <c r="B26" s="17" t="s">
        <v>50</v>
      </c>
      <c r="C26" s="62" t="s">
        <v>631</v>
      </c>
      <c r="D26" s="3" t="s">
        <v>51</v>
      </c>
      <c r="E26" s="6" t="s">
        <v>52</v>
      </c>
      <c r="F26" s="25">
        <v>41676</v>
      </c>
      <c r="G26" s="3" t="s">
        <v>53</v>
      </c>
      <c r="H26" s="57">
        <v>11500</v>
      </c>
      <c r="I26" s="25"/>
      <c r="J26" s="25"/>
      <c r="K26" s="25"/>
      <c r="L26" s="25"/>
      <c r="M26" s="44" t="s">
        <v>660</v>
      </c>
      <c r="N26" s="71" t="s">
        <v>54</v>
      </c>
      <c r="O26" s="57">
        <v>7890</v>
      </c>
      <c r="P26" s="57">
        <v>7890</v>
      </c>
      <c r="Q26" s="57">
        <f t="shared" si="1"/>
        <v>0</v>
      </c>
      <c r="R26" s="6"/>
    </row>
    <row r="27" spans="1:18" x14ac:dyDescent="0.3">
      <c r="A27" s="18">
        <v>26</v>
      </c>
      <c r="B27" s="17" t="s">
        <v>55</v>
      </c>
      <c r="C27" s="62" t="s">
        <v>631</v>
      </c>
      <c r="D27" s="3" t="s">
        <v>56</v>
      </c>
      <c r="E27" s="6" t="s">
        <v>57</v>
      </c>
      <c r="F27" s="25">
        <v>41677</v>
      </c>
      <c r="G27" s="3" t="s">
        <v>58</v>
      </c>
      <c r="H27" s="57">
        <v>2400</v>
      </c>
      <c r="I27" s="25"/>
      <c r="J27" s="25"/>
      <c r="K27" s="25"/>
      <c r="L27" s="25"/>
      <c r="M27" s="44" t="s">
        <v>649</v>
      </c>
      <c r="N27" s="71" t="s">
        <v>59</v>
      </c>
      <c r="O27" s="57">
        <v>1048</v>
      </c>
      <c r="P27" s="57">
        <v>1048</v>
      </c>
      <c r="Q27" s="57">
        <f t="shared" si="1"/>
        <v>0</v>
      </c>
      <c r="R27" s="6"/>
    </row>
    <row r="28" spans="1:18" x14ac:dyDescent="0.3">
      <c r="A28" s="18">
        <v>27</v>
      </c>
      <c r="B28" s="17" t="s">
        <v>60</v>
      </c>
      <c r="C28" s="62" t="s">
        <v>386</v>
      </c>
      <c r="D28" s="3" t="s">
        <v>61</v>
      </c>
      <c r="E28" s="47" t="s">
        <v>62</v>
      </c>
      <c r="F28" s="25">
        <v>41694</v>
      </c>
      <c r="G28" s="3" t="s">
        <v>63</v>
      </c>
      <c r="H28" s="57">
        <v>420000</v>
      </c>
      <c r="I28" s="25"/>
      <c r="J28" s="25"/>
      <c r="K28" s="25"/>
      <c r="L28" s="25"/>
      <c r="M28" s="44" t="s">
        <v>668</v>
      </c>
      <c r="N28" s="71" t="s">
        <v>75</v>
      </c>
      <c r="O28" s="57">
        <v>284999</v>
      </c>
      <c r="P28" s="57">
        <v>25278</v>
      </c>
      <c r="Q28" s="57">
        <f t="shared" si="1"/>
        <v>259721</v>
      </c>
      <c r="R28" s="6"/>
    </row>
    <row r="29" spans="1:18" x14ac:dyDescent="0.3">
      <c r="A29" s="18">
        <v>28</v>
      </c>
      <c r="B29" s="17" t="s">
        <v>64</v>
      </c>
      <c r="C29" s="62" t="s">
        <v>631</v>
      </c>
      <c r="D29" s="3" t="s">
        <v>65</v>
      </c>
      <c r="E29" s="6" t="s">
        <v>66</v>
      </c>
      <c r="F29" s="25">
        <v>41680</v>
      </c>
      <c r="G29" s="3" t="s">
        <v>41</v>
      </c>
      <c r="H29" s="57">
        <v>25000</v>
      </c>
      <c r="I29" s="25"/>
      <c r="J29" s="25"/>
      <c r="K29" s="25"/>
      <c r="L29" s="25"/>
      <c r="M29" s="44" t="s">
        <v>651</v>
      </c>
      <c r="N29" s="71" t="s">
        <v>67</v>
      </c>
      <c r="O29" s="57">
        <v>21880</v>
      </c>
      <c r="P29" s="57">
        <v>21880</v>
      </c>
      <c r="Q29" s="57">
        <f t="shared" si="1"/>
        <v>0</v>
      </c>
      <c r="R29" s="6"/>
    </row>
    <row r="30" spans="1:18" x14ac:dyDescent="0.3">
      <c r="A30" s="18">
        <v>29</v>
      </c>
      <c r="B30" s="17" t="s">
        <v>68</v>
      </c>
      <c r="C30" s="63" t="s">
        <v>631</v>
      </c>
      <c r="D30" s="3" t="s">
        <v>69</v>
      </c>
      <c r="E30" s="6" t="s">
        <v>70</v>
      </c>
      <c r="F30" s="25">
        <v>41681</v>
      </c>
      <c r="G30" s="3" t="s">
        <v>71</v>
      </c>
      <c r="H30" s="57">
        <v>1060</v>
      </c>
      <c r="I30" s="25"/>
      <c r="J30" s="25"/>
      <c r="K30" s="25"/>
      <c r="L30" s="25"/>
      <c r="M30" s="44" t="s">
        <v>647</v>
      </c>
      <c r="N30" s="71" t="s">
        <v>72</v>
      </c>
      <c r="O30" s="57">
        <v>848.42</v>
      </c>
      <c r="P30" s="57">
        <v>848.42</v>
      </c>
      <c r="Q30" s="57">
        <f t="shared" si="1"/>
        <v>0</v>
      </c>
      <c r="R30" s="6"/>
    </row>
    <row r="31" spans="1:18" x14ac:dyDescent="0.3">
      <c r="A31" s="18">
        <v>30</v>
      </c>
      <c r="B31" s="17" t="s">
        <v>73</v>
      </c>
      <c r="C31" s="62" t="s">
        <v>631</v>
      </c>
      <c r="D31" s="3" t="s">
        <v>887</v>
      </c>
      <c r="E31" s="47" t="s">
        <v>74</v>
      </c>
      <c r="F31" s="25">
        <v>41682</v>
      </c>
      <c r="G31" s="3" t="s">
        <v>13</v>
      </c>
      <c r="H31" s="57">
        <v>43000</v>
      </c>
      <c r="I31" s="25"/>
      <c r="J31" s="25"/>
      <c r="K31" s="25"/>
      <c r="L31" s="25"/>
      <c r="M31" s="44" t="s">
        <v>650</v>
      </c>
      <c r="N31" s="71" t="s">
        <v>75</v>
      </c>
      <c r="O31" s="57">
        <v>35850</v>
      </c>
      <c r="P31" s="57">
        <v>800</v>
      </c>
      <c r="Q31" s="57">
        <f t="shared" si="1"/>
        <v>35050</v>
      </c>
      <c r="R31" s="6"/>
    </row>
    <row r="32" spans="1:18" x14ac:dyDescent="0.3">
      <c r="A32" s="18">
        <v>31</v>
      </c>
      <c r="B32" s="17" t="s">
        <v>76</v>
      </c>
      <c r="C32" s="63" t="s">
        <v>631</v>
      </c>
      <c r="D32" s="3" t="s">
        <v>69</v>
      </c>
      <c r="E32" s="6" t="s">
        <v>77</v>
      </c>
      <c r="F32" s="25">
        <v>41682</v>
      </c>
      <c r="G32" s="3" t="s">
        <v>13</v>
      </c>
      <c r="H32" s="57">
        <v>47500</v>
      </c>
      <c r="I32" s="25"/>
      <c r="J32" s="25"/>
      <c r="K32" s="25"/>
      <c r="L32" s="25"/>
      <c r="M32" s="44" t="s">
        <v>661</v>
      </c>
      <c r="N32" s="71" t="s">
        <v>78</v>
      </c>
      <c r="O32" s="57">
        <v>37950</v>
      </c>
      <c r="P32" s="57">
        <v>12980</v>
      </c>
      <c r="Q32" s="57">
        <f t="shared" si="1"/>
        <v>24970</v>
      </c>
      <c r="R32" s="6"/>
    </row>
    <row r="33" spans="1:18" x14ac:dyDescent="0.3">
      <c r="A33" s="22">
        <v>32</v>
      </c>
      <c r="B33" s="15" t="s">
        <v>456</v>
      </c>
      <c r="C33" s="61" t="s">
        <v>386</v>
      </c>
      <c r="D33" s="16" t="s">
        <v>178</v>
      </c>
      <c r="E33" s="9" t="s">
        <v>457</v>
      </c>
      <c r="F33" s="28">
        <v>41698</v>
      </c>
      <c r="G33" s="16" t="s">
        <v>53</v>
      </c>
      <c r="H33" s="58">
        <v>56000</v>
      </c>
      <c r="I33" s="28"/>
      <c r="J33" s="28"/>
      <c r="K33" s="25"/>
      <c r="L33" s="28"/>
      <c r="M33" s="44"/>
      <c r="N33" s="70" t="s">
        <v>281</v>
      </c>
      <c r="O33" s="57"/>
      <c r="P33" s="57"/>
      <c r="Q33" s="57"/>
      <c r="R33" s="6"/>
    </row>
    <row r="34" spans="1:18" x14ac:dyDescent="0.3">
      <c r="A34" s="22">
        <v>33</v>
      </c>
      <c r="B34" s="15" t="s">
        <v>458</v>
      </c>
      <c r="C34" s="61" t="s">
        <v>386</v>
      </c>
      <c r="D34" s="16" t="s">
        <v>153</v>
      </c>
      <c r="E34" s="9" t="s">
        <v>459</v>
      </c>
      <c r="F34" s="28">
        <v>41698</v>
      </c>
      <c r="G34" s="16" t="s">
        <v>460</v>
      </c>
      <c r="H34" s="58">
        <v>203200</v>
      </c>
      <c r="I34" s="28"/>
      <c r="J34" s="28"/>
      <c r="K34" s="25"/>
      <c r="L34" s="28"/>
      <c r="M34" s="44"/>
      <c r="N34" s="73" t="s">
        <v>404</v>
      </c>
      <c r="O34" s="57"/>
      <c r="P34" s="57"/>
      <c r="Q34" s="57"/>
      <c r="R34" s="6"/>
    </row>
    <row r="35" spans="1:18" x14ac:dyDescent="0.3">
      <c r="A35" s="18">
        <v>34</v>
      </c>
      <c r="B35" s="17" t="s">
        <v>79</v>
      </c>
      <c r="C35" s="62" t="s">
        <v>386</v>
      </c>
      <c r="D35" s="3" t="s">
        <v>80</v>
      </c>
      <c r="E35" s="47" t="s">
        <v>81</v>
      </c>
      <c r="F35" s="25">
        <v>41698</v>
      </c>
      <c r="G35" s="3" t="s">
        <v>82</v>
      </c>
      <c r="H35" s="57">
        <v>220000</v>
      </c>
      <c r="I35" s="25"/>
      <c r="J35" s="25"/>
      <c r="K35" s="25"/>
      <c r="L35" s="25"/>
      <c r="M35" s="44" t="s">
        <v>667</v>
      </c>
      <c r="N35" s="71" t="s">
        <v>83</v>
      </c>
      <c r="O35" s="57">
        <v>220000</v>
      </c>
      <c r="P35" s="57">
        <v>37878.6</v>
      </c>
      <c r="Q35" s="57">
        <f>O35-P35</f>
        <v>182121.4</v>
      </c>
      <c r="R35" s="6"/>
    </row>
    <row r="36" spans="1:18" x14ac:dyDescent="0.3">
      <c r="A36" s="18">
        <v>35</v>
      </c>
      <c r="B36" s="17" t="s">
        <v>84</v>
      </c>
      <c r="C36" s="62" t="s">
        <v>386</v>
      </c>
      <c r="D36" s="3" t="s">
        <v>16</v>
      </c>
      <c r="E36" s="6" t="s">
        <v>85</v>
      </c>
      <c r="F36" s="25">
        <v>41697</v>
      </c>
      <c r="G36" s="3" t="s">
        <v>13</v>
      </c>
      <c r="H36" s="57">
        <v>27000</v>
      </c>
      <c r="I36" s="25"/>
      <c r="J36" s="25"/>
      <c r="K36" s="25"/>
      <c r="L36" s="25"/>
      <c r="M36" s="44" t="s">
        <v>669</v>
      </c>
      <c r="N36" s="71" t="s">
        <v>86</v>
      </c>
      <c r="O36" s="57">
        <v>27000</v>
      </c>
      <c r="P36" s="57">
        <v>27000</v>
      </c>
      <c r="Q36" s="57">
        <f>O36-P36</f>
        <v>0</v>
      </c>
      <c r="R36" s="6"/>
    </row>
    <row r="37" spans="1:18" x14ac:dyDescent="0.3">
      <c r="A37" s="22">
        <v>36</v>
      </c>
      <c r="B37" s="15" t="s">
        <v>461</v>
      </c>
      <c r="C37" s="61" t="s">
        <v>631</v>
      </c>
      <c r="D37" s="16" t="s">
        <v>183</v>
      </c>
      <c r="E37" s="9" t="s">
        <v>184</v>
      </c>
      <c r="F37" s="28">
        <v>41688</v>
      </c>
      <c r="G37" s="16" t="s">
        <v>13</v>
      </c>
      <c r="H37" s="58">
        <v>57720</v>
      </c>
      <c r="I37" s="28"/>
      <c r="J37" s="28"/>
      <c r="K37" s="25"/>
      <c r="L37" s="28"/>
      <c r="M37" s="44"/>
      <c r="N37" s="70" t="s">
        <v>320</v>
      </c>
      <c r="O37" s="57"/>
      <c r="P37" s="57"/>
      <c r="Q37" s="57"/>
      <c r="R37" s="6"/>
    </row>
    <row r="38" spans="1:18" x14ac:dyDescent="0.3">
      <c r="A38" s="18">
        <v>37</v>
      </c>
      <c r="B38" s="17" t="s">
        <v>87</v>
      </c>
      <c r="C38" s="62" t="s">
        <v>386</v>
      </c>
      <c r="D38" s="3" t="s">
        <v>29</v>
      </c>
      <c r="E38" s="6" t="s">
        <v>88</v>
      </c>
      <c r="F38" s="25">
        <v>41705</v>
      </c>
      <c r="G38" s="3" t="s">
        <v>89</v>
      </c>
      <c r="H38" s="57">
        <v>18500</v>
      </c>
      <c r="I38" s="25"/>
      <c r="J38" s="25"/>
      <c r="K38" s="25"/>
      <c r="L38" s="25"/>
      <c r="M38" s="44" t="s">
        <v>666</v>
      </c>
      <c r="N38" s="71" t="s">
        <v>90</v>
      </c>
      <c r="O38" s="57">
        <v>18500</v>
      </c>
      <c r="P38" s="57">
        <v>18500</v>
      </c>
      <c r="Q38" s="57">
        <f t="shared" ref="Q38:Q48" si="2">O38-P38</f>
        <v>0</v>
      </c>
      <c r="R38" s="6"/>
    </row>
    <row r="39" spans="1:18" x14ac:dyDescent="0.3">
      <c r="A39" s="18">
        <v>38</v>
      </c>
      <c r="B39" s="17" t="s">
        <v>91</v>
      </c>
      <c r="C39" s="62" t="s">
        <v>631</v>
      </c>
      <c r="D39" s="3" t="s">
        <v>92</v>
      </c>
      <c r="E39" s="47" t="s">
        <v>93</v>
      </c>
      <c r="F39" s="25">
        <v>41690</v>
      </c>
      <c r="G39" s="3" t="s">
        <v>94</v>
      </c>
      <c r="H39" s="57">
        <v>13000</v>
      </c>
      <c r="I39" s="25"/>
      <c r="J39" s="25"/>
      <c r="K39" s="25"/>
      <c r="L39" s="25"/>
      <c r="M39" s="44" t="s">
        <v>662</v>
      </c>
      <c r="N39" s="71" t="s">
        <v>95</v>
      </c>
      <c r="O39" s="57">
        <v>5850</v>
      </c>
      <c r="P39" s="57">
        <v>850.5</v>
      </c>
      <c r="Q39" s="57">
        <f t="shared" si="2"/>
        <v>4999.5</v>
      </c>
      <c r="R39" s="6"/>
    </row>
    <row r="40" spans="1:18" x14ac:dyDescent="0.3">
      <c r="A40" s="18">
        <v>39</v>
      </c>
      <c r="B40" s="17" t="s">
        <v>96</v>
      </c>
      <c r="C40" s="62" t="s">
        <v>631</v>
      </c>
      <c r="D40" s="3">
        <v>42500000</v>
      </c>
      <c r="E40" s="6" t="s">
        <v>97</v>
      </c>
      <c r="F40" s="25">
        <v>41691</v>
      </c>
      <c r="G40" s="3" t="s">
        <v>98</v>
      </c>
      <c r="H40" s="57">
        <v>82000</v>
      </c>
      <c r="I40" s="25"/>
      <c r="J40" s="25"/>
      <c r="K40" s="25"/>
      <c r="L40" s="25"/>
      <c r="M40" s="44" t="s">
        <v>664</v>
      </c>
      <c r="N40" s="71" t="s">
        <v>99</v>
      </c>
      <c r="O40" s="57">
        <v>82000</v>
      </c>
      <c r="P40" s="57">
        <v>23880</v>
      </c>
      <c r="Q40" s="57">
        <f t="shared" si="2"/>
        <v>58120</v>
      </c>
      <c r="R40" s="6"/>
    </row>
    <row r="41" spans="1:18" x14ac:dyDescent="0.3">
      <c r="A41" s="18">
        <v>40</v>
      </c>
      <c r="B41" s="19" t="s">
        <v>100</v>
      </c>
      <c r="C41" s="63" t="s">
        <v>386</v>
      </c>
      <c r="D41" s="20" t="s">
        <v>101</v>
      </c>
      <c r="E41" s="21" t="s">
        <v>102</v>
      </c>
      <c r="F41" s="26">
        <v>41712</v>
      </c>
      <c r="G41" s="20" t="s">
        <v>13</v>
      </c>
      <c r="H41" s="56">
        <v>41000</v>
      </c>
      <c r="I41" s="25"/>
      <c r="J41" s="25"/>
      <c r="K41" s="25"/>
      <c r="L41" s="25"/>
      <c r="M41" s="44" t="s">
        <v>670</v>
      </c>
      <c r="N41" s="72" t="s">
        <v>103</v>
      </c>
      <c r="O41" s="57">
        <v>24400</v>
      </c>
      <c r="P41" s="57">
        <v>0</v>
      </c>
      <c r="Q41" s="57">
        <f t="shared" si="2"/>
        <v>24400</v>
      </c>
      <c r="R41" s="6"/>
    </row>
    <row r="42" spans="1:18" x14ac:dyDescent="0.3">
      <c r="A42" s="18">
        <v>41</v>
      </c>
      <c r="B42" s="17" t="s">
        <v>104</v>
      </c>
      <c r="C42" s="62" t="s">
        <v>631</v>
      </c>
      <c r="D42" s="3">
        <v>38300000</v>
      </c>
      <c r="E42" s="6" t="s">
        <v>106</v>
      </c>
      <c r="F42" s="25">
        <v>41698</v>
      </c>
      <c r="G42" s="3" t="s">
        <v>98</v>
      </c>
      <c r="H42" s="57">
        <v>19500</v>
      </c>
      <c r="I42" s="25"/>
      <c r="J42" s="25"/>
      <c r="K42" s="25"/>
      <c r="L42" s="25"/>
      <c r="M42" s="44" t="s">
        <v>671</v>
      </c>
      <c r="N42" s="74" t="s">
        <v>294</v>
      </c>
      <c r="O42" s="57">
        <v>17900</v>
      </c>
      <c r="P42" s="57">
        <v>1790</v>
      </c>
      <c r="Q42" s="57">
        <f t="shared" si="2"/>
        <v>16110</v>
      </c>
      <c r="R42" s="6"/>
    </row>
    <row r="43" spans="1:18" x14ac:dyDescent="0.3">
      <c r="A43" s="18">
        <v>42</v>
      </c>
      <c r="B43" s="17" t="s">
        <v>108</v>
      </c>
      <c r="C43" s="62" t="s">
        <v>631</v>
      </c>
      <c r="D43" s="3" t="s">
        <v>109</v>
      </c>
      <c r="E43" s="47" t="s">
        <v>829</v>
      </c>
      <c r="F43" s="25">
        <v>41694</v>
      </c>
      <c r="G43" s="3" t="s">
        <v>13</v>
      </c>
      <c r="H43" s="57">
        <v>40200</v>
      </c>
      <c r="I43" s="25"/>
      <c r="J43" s="25"/>
      <c r="K43" s="25"/>
      <c r="L43" s="25"/>
      <c r="M43" s="44" t="s">
        <v>663</v>
      </c>
      <c r="N43" s="71" t="s">
        <v>110</v>
      </c>
      <c r="O43" s="57">
        <v>40200</v>
      </c>
      <c r="P43" s="57">
        <v>6976</v>
      </c>
      <c r="Q43" s="57">
        <f t="shared" si="2"/>
        <v>33224</v>
      </c>
      <c r="R43" s="6"/>
    </row>
    <row r="44" spans="1:18" x14ac:dyDescent="0.3">
      <c r="A44" s="18">
        <v>43</v>
      </c>
      <c r="B44" s="17" t="s">
        <v>111</v>
      </c>
      <c r="C44" s="62" t="s">
        <v>631</v>
      </c>
      <c r="D44" s="3" t="s">
        <v>109</v>
      </c>
      <c r="E44" s="47" t="s">
        <v>112</v>
      </c>
      <c r="F44" s="25">
        <v>41695</v>
      </c>
      <c r="G44" s="3" t="s">
        <v>13</v>
      </c>
      <c r="H44" s="57">
        <v>60000</v>
      </c>
      <c r="I44" s="25"/>
      <c r="J44" s="25"/>
      <c r="K44" s="25"/>
      <c r="L44" s="25"/>
      <c r="M44" s="44" t="s">
        <v>672</v>
      </c>
      <c r="N44" s="71" t="s">
        <v>113</v>
      </c>
      <c r="O44" s="57">
        <v>60000</v>
      </c>
      <c r="P44" s="57">
        <v>0</v>
      </c>
      <c r="Q44" s="57">
        <f t="shared" si="2"/>
        <v>60000</v>
      </c>
      <c r="R44" s="6"/>
    </row>
    <row r="45" spans="1:18" x14ac:dyDescent="0.3">
      <c r="A45" s="18">
        <v>44</v>
      </c>
      <c r="B45" s="17" t="s">
        <v>114</v>
      </c>
      <c r="C45" s="62" t="s">
        <v>386</v>
      </c>
      <c r="D45" s="3" t="s">
        <v>115</v>
      </c>
      <c r="E45" s="6" t="s">
        <v>116</v>
      </c>
      <c r="F45" s="25">
        <v>41712</v>
      </c>
      <c r="G45" s="3" t="s">
        <v>117</v>
      </c>
      <c r="H45" s="57">
        <v>90000</v>
      </c>
      <c r="I45" s="25"/>
      <c r="J45" s="25"/>
      <c r="K45" s="25"/>
      <c r="L45" s="25"/>
      <c r="M45" s="44" t="s">
        <v>673</v>
      </c>
      <c r="N45" s="71" t="s">
        <v>118</v>
      </c>
      <c r="O45" s="57">
        <v>84990</v>
      </c>
      <c r="P45" s="57">
        <v>40000</v>
      </c>
      <c r="Q45" s="57">
        <f t="shared" si="2"/>
        <v>44990</v>
      </c>
      <c r="R45" s="6"/>
    </row>
    <row r="46" spans="1:18" x14ac:dyDescent="0.3">
      <c r="A46" s="18">
        <v>45</v>
      </c>
      <c r="B46" s="17" t="s">
        <v>119</v>
      </c>
      <c r="C46" s="62" t="s">
        <v>631</v>
      </c>
      <c r="D46" s="3" t="s">
        <v>886</v>
      </c>
      <c r="E46" s="47" t="s">
        <v>120</v>
      </c>
      <c r="F46" s="25">
        <v>41696</v>
      </c>
      <c r="G46" s="3" t="s">
        <v>63</v>
      </c>
      <c r="H46" s="57">
        <v>4950</v>
      </c>
      <c r="I46" s="25"/>
      <c r="J46" s="25"/>
      <c r="K46" s="25"/>
      <c r="L46" s="25"/>
      <c r="M46" s="44" t="s">
        <v>665</v>
      </c>
      <c r="N46" s="71" t="s">
        <v>121</v>
      </c>
      <c r="O46" s="57">
        <v>5734.8</v>
      </c>
      <c r="P46" s="57">
        <v>1943.46</v>
      </c>
      <c r="Q46" s="57">
        <f t="shared" si="2"/>
        <v>3791.34</v>
      </c>
      <c r="R46" s="6"/>
    </row>
    <row r="47" spans="1:18" ht="12" customHeight="1" x14ac:dyDescent="0.3">
      <c r="A47" s="18">
        <v>46</v>
      </c>
      <c r="B47" s="17" t="s">
        <v>122</v>
      </c>
      <c r="C47" s="63" t="s">
        <v>386</v>
      </c>
      <c r="D47" s="3" t="s">
        <v>11</v>
      </c>
      <c r="E47" s="6" t="s">
        <v>123</v>
      </c>
      <c r="F47" s="25">
        <v>41712</v>
      </c>
      <c r="G47" s="3" t="s">
        <v>117</v>
      </c>
      <c r="H47" s="57">
        <v>102700</v>
      </c>
      <c r="I47" s="25"/>
      <c r="J47" s="25"/>
      <c r="K47" s="25"/>
      <c r="L47" s="25"/>
      <c r="M47" s="44" t="s">
        <v>674</v>
      </c>
      <c r="N47" s="71" t="s">
        <v>42</v>
      </c>
      <c r="O47" s="57">
        <v>102700</v>
      </c>
      <c r="P47" s="57">
        <v>102700</v>
      </c>
      <c r="Q47" s="57">
        <f t="shared" si="2"/>
        <v>0</v>
      </c>
      <c r="R47" s="6"/>
    </row>
    <row r="48" spans="1:18" x14ac:dyDescent="0.3">
      <c r="A48" s="18">
        <v>47</v>
      </c>
      <c r="B48" s="17" t="s">
        <v>124</v>
      </c>
      <c r="C48" s="62" t="s">
        <v>631</v>
      </c>
      <c r="D48" s="3">
        <v>18300000</v>
      </c>
      <c r="E48" s="6" t="s">
        <v>125</v>
      </c>
      <c r="F48" s="25">
        <v>41697</v>
      </c>
      <c r="G48" s="3" t="s">
        <v>53</v>
      </c>
      <c r="H48" s="57">
        <v>43300</v>
      </c>
      <c r="I48" s="25"/>
      <c r="J48" s="25"/>
      <c r="K48" s="25"/>
      <c r="L48" s="25"/>
      <c r="M48" s="44" t="s">
        <v>675</v>
      </c>
      <c r="N48" s="71" t="s">
        <v>126</v>
      </c>
      <c r="O48" s="57">
        <v>43300</v>
      </c>
      <c r="P48" s="57">
        <v>38120</v>
      </c>
      <c r="Q48" s="57">
        <f t="shared" si="2"/>
        <v>5180</v>
      </c>
      <c r="R48" s="6"/>
    </row>
    <row r="49" spans="1:18" x14ac:dyDescent="0.3">
      <c r="A49" s="22">
        <v>48</v>
      </c>
      <c r="B49" s="15" t="s">
        <v>462</v>
      </c>
      <c r="C49" s="61" t="s">
        <v>631</v>
      </c>
      <c r="D49" s="16" t="s">
        <v>69</v>
      </c>
      <c r="E49" s="9" t="s">
        <v>454</v>
      </c>
      <c r="F49" s="28">
        <v>41702</v>
      </c>
      <c r="G49" s="16" t="s">
        <v>270</v>
      </c>
      <c r="H49" s="58">
        <v>64000</v>
      </c>
      <c r="I49" s="28"/>
      <c r="J49" s="28"/>
      <c r="K49" s="25"/>
      <c r="L49" s="28"/>
      <c r="M49" s="44"/>
      <c r="N49" s="70" t="s">
        <v>281</v>
      </c>
      <c r="O49" s="57"/>
      <c r="P49" s="57"/>
      <c r="Q49" s="57"/>
      <c r="R49" s="6"/>
    </row>
    <row r="50" spans="1:18" x14ac:dyDescent="0.3">
      <c r="A50" s="22">
        <v>49</v>
      </c>
      <c r="B50" s="15" t="s">
        <v>463</v>
      </c>
      <c r="C50" s="61" t="s">
        <v>386</v>
      </c>
      <c r="D50" s="16" t="s">
        <v>225</v>
      </c>
      <c r="E50" s="9" t="s">
        <v>226</v>
      </c>
      <c r="F50" s="28">
        <v>41717</v>
      </c>
      <c r="G50" s="16" t="s">
        <v>13</v>
      </c>
      <c r="H50" s="58">
        <v>61050</v>
      </c>
      <c r="I50" s="28"/>
      <c r="J50" s="28"/>
      <c r="K50" s="25"/>
      <c r="L50" s="28"/>
      <c r="M50" s="44"/>
      <c r="N50" s="73" t="s">
        <v>404</v>
      </c>
      <c r="O50" s="57"/>
      <c r="P50" s="57"/>
      <c r="Q50" s="57"/>
      <c r="R50" s="6"/>
    </row>
    <row r="51" spans="1:18" x14ac:dyDescent="0.3">
      <c r="A51" s="18">
        <v>50</v>
      </c>
      <c r="B51" s="17" t="s">
        <v>127</v>
      </c>
      <c r="C51" s="63" t="s">
        <v>631</v>
      </c>
      <c r="D51" s="3" t="s">
        <v>69</v>
      </c>
      <c r="E51" s="6" t="s">
        <v>128</v>
      </c>
      <c r="F51" s="25">
        <v>41704</v>
      </c>
      <c r="G51" s="3" t="s">
        <v>13</v>
      </c>
      <c r="H51" s="57">
        <v>36000</v>
      </c>
      <c r="I51" s="25"/>
      <c r="J51" s="25"/>
      <c r="K51" s="25"/>
      <c r="L51" s="25"/>
      <c r="M51" s="44" t="s">
        <v>676</v>
      </c>
      <c r="N51" s="71" t="s">
        <v>129</v>
      </c>
      <c r="O51" s="57">
        <v>23853</v>
      </c>
      <c r="P51" s="57">
        <v>18703</v>
      </c>
      <c r="Q51" s="57">
        <f>O51-P51</f>
        <v>5150</v>
      </c>
      <c r="R51" s="6"/>
    </row>
    <row r="52" spans="1:18" x14ac:dyDescent="0.3">
      <c r="A52" s="18">
        <v>51</v>
      </c>
      <c r="B52" s="17" t="s">
        <v>130</v>
      </c>
      <c r="C52" s="63" t="s">
        <v>631</v>
      </c>
      <c r="D52" s="3" t="s">
        <v>69</v>
      </c>
      <c r="E52" s="6" t="s">
        <v>131</v>
      </c>
      <c r="F52" s="25">
        <v>41704</v>
      </c>
      <c r="G52" s="3" t="s">
        <v>132</v>
      </c>
      <c r="H52" s="57">
        <v>14000</v>
      </c>
      <c r="I52" s="25"/>
      <c r="J52" s="25"/>
      <c r="K52" s="25"/>
      <c r="L52" s="25"/>
      <c r="M52" s="44" t="s">
        <v>677</v>
      </c>
      <c r="N52" s="71" t="s">
        <v>133</v>
      </c>
      <c r="O52" s="57">
        <v>4750</v>
      </c>
      <c r="P52" s="57">
        <v>4750</v>
      </c>
      <c r="Q52" s="57">
        <f>O52-P52</f>
        <v>0</v>
      </c>
      <c r="R52" s="6"/>
    </row>
    <row r="53" spans="1:18" x14ac:dyDescent="0.3">
      <c r="A53" s="22">
        <v>52</v>
      </c>
      <c r="B53" s="15" t="s">
        <v>464</v>
      </c>
      <c r="C53" s="61" t="s">
        <v>386</v>
      </c>
      <c r="D53" s="16" t="s">
        <v>16</v>
      </c>
      <c r="E53" s="9" t="s">
        <v>465</v>
      </c>
      <c r="F53" s="28">
        <v>41717</v>
      </c>
      <c r="G53" s="16" t="s">
        <v>132</v>
      </c>
      <c r="H53" s="58">
        <v>33000</v>
      </c>
      <c r="I53" s="28"/>
      <c r="J53" s="28"/>
      <c r="K53" s="25"/>
      <c r="L53" s="28"/>
      <c r="M53" s="44"/>
      <c r="N53" s="70" t="s">
        <v>281</v>
      </c>
      <c r="O53" s="57"/>
      <c r="P53" s="57"/>
      <c r="Q53" s="57"/>
      <c r="R53" s="6"/>
    </row>
    <row r="54" spans="1:18" x14ac:dyDescent="0.3">
      <c r="A54" s="18">
        <v>53</v>
      </c>
      <c r="B54" s="17" t="s">
        <v>134</v>
      </c>
      <c r="C54" s="62" t="s">
        <v>631</v>
      </c>
      <c r="D54" s="3" t="s">
        <v>135</v>
      </c>
      <c r="E54" s="6" t="s">
        <v>136</v>
      </c>
      <c r="F54" s="25">
        <v>41704</v>
      </c>
      <c r="G54" s="3" t="s">
        <v>41</v>
      </c>
      <c r="H54" s="57">
        <v>12880</v>
      </c>
      <c r="I54" s="25"/>
      <c r="J54" s="25"/>
      <c r="K54" s="25"/>
      <c r="L54" s="25"/>
      <c r="M54" s="44" t="s">
        <v>678</v>
      </c>
      <c r="N54" s="71" t="s">
        <v>137</v>
      </c>
      <c r="O54" s="57">
        <v>5664</v>
      </c>
      <c r="P54" s="57">
        <v>5664</v>
      </c>
      <c r="Q54" s="57">
        <f t="shared" ref="Q54:Q71" si="3">O54-P54</f>
        <v>0</v>
      </c>
      <c r="R54" s="6"/>
    </row>
    <row r="55" spans="1:18" x14ac:dyDescent="0.3">
      <c r="A55" s="18">
        <v>54</v>
      </c>
      <c r="B55" s="17" t="s">
        <v>138</v>
      </c>
      <c r="C55" s="63" t="s">
        <v>386</v>
      </c>
      <c r="D55" s="3" t="s">
        <v>11</v>
      </c>
      <c r="E55" s="6" t="s">
        <v>139</v>
      </c>
      <c r="F55" s="25">
        <v>41719</v>
      </c>
      <c r="G55" s="20" t="s">
        <v>53</v>
      </c>
      <c r="H55" s="57">
        <v>43000</v>
      </c>
      <c r="I55" s="25"/>
      <c r="J55" s="25"/>
      <c r="K55" s="25"/>
      <c r="L55" s="25"/>
      <c r="M55" s="44" t="s">
        <v>679</v>
      </c>
      <c r="N55" s="71" t="s">
        <v>137</v>
      </c>
      <c r="O55" s="57">
        <v>29990</v>
      </c>
      <c r="P55" s="57">
        <v>29918</v>
      </c>
      <c r="Q55" s="57">
        <f t="shared" si="3"/>
        <v>72</v>
      </c>
      <c r="R55" s="6"/>
    </row>
    <row r="56" spans="1:18" x14ac:dyDescent="0.3">
      <c r="A56" s="18">
        <v>55</v>
      </c>
      <c r="B56" s="17" t="s">
        <v>140</v>
      </c>
      <c r="C56" s="62" t="s">
        <v>631</v>
      </c>
      <c r="D56" s="3" t="s">
        <v>141</v>
      </c>
      <c r="E56" s="6" t="s">
        <v>142</v>
      </c>
      <c r="F56" s="25">
        <v>41705</v>
      </c>
      <c r="G56" s="3" t="s">
        <v>143</v>
      </c>
      <c r="H56" s="57">
        <v>9000</v>
      </c>
      <c r="I56" s="25"/>
      <c r="J56" s="25"/>
      <c r="K56" s="25"/>
      <c r="L56" s="25"/>
      <c r="M56" s="44" t="s">
        <v>680</v>
      </c>
      <c r="N56" s="71" t="s">
        <v>144</v>
      </c>
      <c r="O56" s="57">
        <v>9483.66</v>
      </c>
      <c r="P56" s="57">
        <v>9483.66</v>
      </c>
      <c r="Q56" s="57">
        <f t="shared" si="3"/>
        <v>0</v>
      </c>
      <c r="R56" s="6"/>
    </row>
    <row r="57" spans="1:18" x14ac:dyDescent="0.3">
      <c r="A57" s="18">
        <v>56</v>
      </c>
      <c r="B57" s="17" t="s">
        <v>145</v>
      </c>
      <c r="C57" s="62" t="s">
        <v>631</v>
      </c>
      <c r="D57" s="3" t="s">
        <v>146</v>
      </c>
      <c r="E57" s="6" t="s">
        <v>147</v>
      </c>
      <c r="F57" s="25">
        <v>41708</v>
      </c>
      <c r="G57" s="3" t="s">
        <v>89</v>
      </c>
      <c r="H57" s="57">
        <v>2000</v>
      </c>
      <c r="I57" s="25"/>
      <c r="J57" s="25"/>
      <c r="K57" s="25"/>
      <c r="L57" s="25"/>
      <c r="M57" s="44" t="s">
        <v>681</v>
      </c>
      <c r="N57" s="71" t="s">
        <v>148</v>
      </c>
      <c r="O57" s="57">
        <v>2088.6</v>
      </c>
      <c r="P57" s="57">
        <v>2088.6</v>
      </c>
      <c r="Q57" s="57">
        <f t="shared" si="3"/>
        <v>0</v>
      </c>
      <c r="R57" s="6"/>
    </row>
    <row r="58" spans="1:18" x14ac:dyDescent="0.3">
      <c r="A58" s="18">
        <v>57</v>
      </c>
      <c r="B58" s="17" t="s">
        <v>149</v>
      </c>
      <c r="C58" s="62" t="s">
        <v>386</v>
      </c>
      <c r="D58" s="3" t="s">
        <v>16</v>
      </c>
      <c r="E58" s="6" t="s">
        <v>150</v>
      </c>
      <c r="F58" s="25">
        <v>41726</v>
      </c>
      <c r="G58" s="3" t="s">
        <v>13</v>
      </c>
      <c r="H58" s="57">
        <v>63000</v>
      </c>
      <c r="I58" s="25"/>
      <c r="J58" s="25"/>
      <c r="K58" s="25"/>
      <c r="L58" s="25"/>
      <c r="M58" s="44" t="s">
        <v>682</v>
      </c>
      <c r="N58" s="71" t="s">
        <v>151</v>
      </c>
      <c r="O58" s="57">
        <v>61110</v>
      </c>
      <c r="P58" s="57">
        <v>61110</v>
      </c>
      <c r="Q58" s="57">
        <f t="shared" si="3"/>
        <v>0</v>
      </c>
      <c r="R58" s="6"/>
    </row>
    <row r="59" spans="1:18" x14ac:dyDescent="0.3">
      <c r="A59" s="18">
        <v>58</v>
      </c>
      <c r="B59" s="17" t="s">
        <v>152</v>
      </c>
      <c r="C59" s="62" t="s">
        <v>386</v>
      </c>
      <c r="D59" s="3" t="s">
        <v>153</v>
      </c>
      <c r="E59" s="6" t="s">
        <v>154</v>
      </c>
      <c r="F59" s="25">
        <v>41726</v>
      </c>
      <c r="G59" s="3" t="s">
        <v>155</v>
      </c>
      <c r="H59" s="57">
        <v>203200</v>
      </c>
      <c r="I59" s="25"/>
      <c r="J59" s="25"/>
      <c r="K59" s="25"/>
      <c r="L59" s="25"/>
      <c r="M59" s="44" t="s">
        <v>683</v>
      </c>
      <c r="N59" s="71" t="s">
        <v>156</v>
      </c>
      <c r="O59" s="57">
        <v>203200</v>
      </c>
      <c r="P59" s="57">
        <v>203200</v>
      </c>
      <c r="Q59" s="57">
        <f t="shared" si="3"/>
        <v>0</v>
      </c>
      <c r="R59" s="6"/>
    </row>
    <row r="60" spans="1:18" x14ac:dyDescent="0.3">
      <c r="A60" s="18">
        <v>59</v>
      </c>
      <c r="B60" s="17" t="s">
        <v>157</v>
      </c>
      <c r="C60" s="62" t="s">
        <v>386</v>
      </c>
      <c r="D60" s="3">
        <v>34300000</v>
      </c>
      <c r="E60" s="6" t="s">
        <v>158</v>
      </c>
      <c r="F60" s="25">
        <v>41729</v>
      </c>
      <c r="G60" s="3" t="s">
        <v>159</v>
      </c>
      <c r="H60" s="57">
        <v>4300</v>
      </c>
      <c r="I60" s="25"/>
      <c r="J60" s="25"/>
      <c r="K60" s="25"/>
      <c r="L60" s="25"/>
      <c r="M60" s="44" t="s">
        <v>684</v>
      </c>
      <c r="N60" s="71" t="s">
        <v>75</v>
      </c>
      <c r="O60" s="57">
        <v>4258</v>
      </c>
      <c r="P60" s="57">
        <v>4258</v>
      </c>
      <c r="Q60" s="57">
        <f t="shared" si="3"/>
        <v>0</v>
      </c>
      <c r="R60" s="6"/>
    </row>
    <row r="61" spans="1:18" x14ac:dyDescent="0.3">
      <c r="A61" s="18">
        <v>60</v>
      </c>
      <c r="B61" s="17" t="s">
        <v>160</v>
      </c>
      <c r="C61" s="62" t="s">
        <v>631</v>
      </c>
      <c r="D61" s="3">
        <v>22900000</v>
      </c>
      <c r="E61" s="6" t="s">
        <v>422</v>
      </c>
      <c r="F61" s="25">
        <v>41717</v>
      </c>
      <c r="G61" s="3" t="s">
        <v>13</v>
      </c>
      <c r="H61" s="57">
        <v>23500</v>
      </c>
      <c r="I61" s="25"/>
      <c r="J61" s="25"/>
      <c r="K61" s="25"/>
      <c r="L61" s="25"/>
      <c r="M61" s="44" t="s">
        <v>685</v>
      </c>
      <c r="N61" s="71" t="s">
        <v>161</v>
      </c>
      <c r="O61" s="57">
        <v>19700</v>
      </c>
      <c r="P61" s="57">
        <v>0</v>
      </c>
      <c r="Q61" s="57">
        <f t="shared" si="3"/>
        <v>19700</v>
      </c>
      <c r="R61" s="6"/>
    </row>
    <row r="62" spans="1:18" x14ac:dyDescent="0.3">
      <c r="A62" s="18">
        <v>61</v>
      </c>
      <c r="B62" s="17" t="s">
        <v>162</v>
      </c>
      <c r="C62" s="62" t="s">
        <v>631</v>
      </c>
      <c r="D62" s="3" t="s">
        <v>163</v>
      </c>
      <c r="E62" s="6" t="s">
        <v>164</v>
      </c>
      <c r="F62" s="25">
        <v>41716</v>
      </c>
      <c r="G62" s="3" t="s">
        <v>165</v>
      </c>
      <c r="H62" s="57">
        <v>4000</v>
      </c>
      <c r="I62" s="25"/>
      <c r="J62" s="25"/>
      <c r="K62" s="25"/>
      <c r="L62" s="25"/>
      <c r="M62" s="44" t="s">
        <v>686</v>
      </c>
      <c r="N62" s="71" t="s">
        <v>166</v>
      </c>
      <c r="O62" s="57">
        <v>1750</v>
      </c>
      <c r="P62" s="57">
        <v>1750</v>
      </c>
      <c r="Q62" s="57">
        <f t="shared" si="3"/>
        <v>0</v>
      </c>
      <c r="R62" s="6"/>
    </row>
    <row r="63" spans="1:18" x14ac:dyDescent="0.3">
      <c r="A63" s="18">
        <v>62</v>
      </c>
      <c r="B63" s="17" t="s">
        <v>167</v>
      </c>
      <c r="C63" s="62" t="s">
        <v>631</v>
      </c>
      <c r="D63" s="3" t="s">
        <v>168</v>
      </c>
      <c r="E63" s="6" t="s">
        <v>169</v>
      </c>
      <c r="F63" s="25">
        <v>41716</v>
      </c>
      <c r="G63" s="3" t="s">
        <v>13</v>
      </c>
      <c r="H63" s="57">
        <v>23000</v>
      </c>
      <c r="I63" s="25"/>
      <c r="J63" s="25"/>
      <c r="K63" s="25"/>
      <c r="L63" s="25"/>
      <c r="M63" s="44" t="s">
        <v>687</v>
      </c>
      <c r="N63" s="71" t="s">
        <v>170</v>
      </c>
      <c r="O63" s="57">
        <v>19950</v>
      </c>
      <c r="P63" s="57">
        <v>10433.5</v>
      </c>
      <c r="Q63" s="57">
        <f t="shared" si="3"/>
        <v>9516.5</v>
      </c>
      <c r="R63" s="6"/>
    </row>
    <row r="64" spans="1:18" x14ac:dyDescent="0.3">
      <c r="A64" s="18">
        <v>63</v>
      </c>
      <c r="B64" s="17" t="s">
        <v>171</v>
      </c>
      <c r="C64" s="62" t="s">
        <v>631</v>
      </c>
      <c r="D64" s="3" t="s">
        <v>172</v>
      </c>
      <c r="E64" s="6" t="s">
        <v>169</v>
      </c>
      <c r="F64" s="25">
        <v>41716</v>
      </c>
      <c r="G64" s="3" t="s">
        <v>13</v>
      </c>
      <c r="H64" s="57">
        <v>20000</v>
      </c>
      <c r="I64" s="25"/>
      <c r="J64" s="25"/>
      <c r="K64" s="25"/>
      <c r="L64" s="25"/>
      <c r="M64" s="44" t="s">
        <v>688</v>
      </c>
      <c r="N64" s="71" t="s">
        <v>173</v>
      </c>
      <c r="O64" s="57">
        <v>14498</v>
      </c>
      <c r="P64" s="57">
        <v>10108</v>
      </c>
      <c r="Q64" s="57">
        <f t="shared" si="3"/>
        <v>4390</v>
      </c>
      <c r="R64" s="6"/>
    </row>
    <row r="65" spans="1:18" x14ac:dyDescent="0.3">
      <c r="A65" s="18">
        <v>64</v>
      </c>
      <c r="B65" s="19" t="s">
        <v>174</v>
      </c>
      <c r="C65" s="63" t="s">
        <v>386</v>
      </c>
      <c r="D65" s="20" t="s">
        <v>115</v>
      </c>
      <c r="E65" s="21" t="s">
        <v>175</v>
      </c>
      <c r="F65" s="26">
        <v>41744</v>
      </c>
      <c r="G65" s="20" t="s">
        <v>13</v>
      </c>
      <c r="H65" s="56">
        <v>7500</v>
      </c>
      <c r="I65" s="25"/>
      <c r="J65" s="25"/>
      <c r="K65" s="25"/>
      <c r="L65" s="25"/>
      <c r="M65" s="44" t="s">
        <v>689</v>
      </c>
      <c r="N65" s="72" t="s">
        <v>176</v>
      </c>
      <c r="O65" s="57">
        <v>3899</v>
      </c>
      <c r="P65" s="57">
        <v>1616</v>
      </c>
      <c r="Q65" s="57">
        <f t="shared" si="3"/>
        <v>2283</v>
      </c>
      <c r="R65" s="6"/>
    </row>
    <row r="66" spans="1:18" x14ac:dyDescent="0.3">
      <c r="A66" s="18">
        <v>65</v>
      </c>
      <c r="B66" s="19" t="s">
        <v>177</v>
      </c>
      <c r="C66" s="63" t="s">
        <v>386</v>
      </c>
      <c r="D66" s="20" t="s">
        <v>178</v>
      </c>
      <c r="E66" s="21" t="s">
        <v>179</v>
      </c>
      <c r="F66" s="26">
        <v>41731</v>
      </c>
      <c r="G66" s="20" t="s">
        <v>180</v>
      </c>
      <c r="H66" s="56">
        <v>155000</v>
      </c>
      <c r="I66" s="25"/>
      <c r="J66" s="25"/>
      <c r="K66" s="25"/>
      <c r="L66" s="25"/>
      <c r="M66" s="44" t="s">
        <v>690</v>
      </c>
      <c r="N66" s="72" t="s">
        <v>181</v>
      </c>
      <c r="O66" s="56">
        <v>99356.07</v>
      </c>
      <c r="P66" s="57">
        <v>0</v>
      </c>
      <c r="Q66" s="57">
        <f t="shared" si="3"/>
        <v>99356.07</v>
      </c>
      <c r="R66" s="6"/>
    </row>
    <row r="67" spans="1:18" x14ac:dyDescent="0.3">
      <c r="A67" s="18">
        <v>66</v>
      </c>
      <c r="B67" s="19" t="s">
        <v>182</v>
      </c>
      <c r="C67" s="63" t="s">
        <v>631</v>
      </c>
      <c r="D67" s="20" t="s">
        <v>183</v>
      </c>
      <c r="E67" s="21" t="s">
        <v>184</v>
      </c>
      <c r="F67" s="26">
        <v>41717</v>
      </c>
      <c r="G67" s="20" t="s">
        <v>13</v>
      </c>
      <c r="H67" s="56">
        <v>57700</v>
      </c>
      <c r="I67" s="25"/>
      <c r="J67" s="25"/>
      <c r="K67" s="25"/>
      <c r="L67" s="25"/>
      <c r="M67" s="44" t="s">
        <v>691</v>
      </c>
      <c r="N67" s="72" t="s">
        <v>185</v>
      </c>
      <c r="O67" s="56">
        <v>57700</v>
      </c>
      <c r="P67" s="57">
        <v>3170.63</v>
      </c>
      <c r="Q67" s="57">
        <f t="shared" si="3"/>
        <v>54529.37</v>
      </c>
      <c r="R67" s="6"/>
    </row>
    <row r="68" spans="1:18" x14ac:dyDescent="0.3">
      <c r="A68" s="18">
        <v>67</v>
      </c>
      <c r="B68" s="19" t="s">
        <v>186</v>
      </c>
      <c r="C68" s="63" t="s">
        <v>631</v>
      </c>
      <c r="D68" s="20">
        <v>39500000</v>
      </c>
      <c r="E68" s="21" t="s">
        <v>187</v>
      </c>
      <c r="F68" s="26">
        <v>41717</v>
      </c>
      <c r="G68" s="20" t="s">
        <v>13</v>
      </c>
      <c r="H68" s="56">
        <v>15000</v>
      </c>
      <c r="I68" s="25"/>
      <c r="J68" s="25"/>
      <c r="K68" s="25"/>
      <c r="L68" s="25"/>
      <c r="M68" s="44" t="s">
        <v>692</v>
      </c>
      <c r="N68" s="72" t="s">
        <v>188</v>
      </c>
      <c r="O68" s="56">
        <v>14760</v>
      </c>
      <c r="P68" s="57">
        <v>3690</v>
      </c>
      <c r="Q68" s="57">
        <f t="shared" si="3"/>
        <v>11070</v>
      </c>
      <c r="R68" s="6"/>
    </row>
    <row r="69" spans="1:18" x14ac:dyDescent="0.3">
      <c r="A69" s="18">
        <v>68</v>
      </c>
      <c r="B69" s="19" t="s">
        <v>189</v>
      </c>
      <c r="C69" s="63" t="s">
        <v>631</v>
      </c>
      <c r="D69" s="20" t="s">
        <v>69</v>
      </c>
      <c r="E69" s="21" t="s">
        <v>190</v>
      </c>
      <c r="F69" s="26">
        <v>41717</v>
      </c>
      <c r="G69" s="20" t="s">
        <v>89</v>
      </c>
      <c r="H69" s="56">
        <v>4100</v>
      </c>
      <c r="I69" s="25"/>
      <c r="J69" s="25"/>
      <c r="K69" s="25"/>
      <c r="L69" s="25"/>
      <c r="M69" s="44" t="s">
        <v>696</v>
      </c>
      <c r="N69" s="72" t="s">
        <v>191</v>
      </c>
      <c r="O69" s="56">
        <v>2898</v>
      </c>
      <c r="P69" s="57">
        <v>2898</v>
      </c>
      <c r="Q69" s="57">
        <f t="shared" si="3"/>
        <v>0</v>
      </c>
      <c r="R69" s="6"/>
    </row>
    <row r="70" spans="1:18" x14ac:dyDescent="0.3">
      <c r="A70" s="18">
        <v>69</v>
      </c>
      <c r="B70" s="19" t="s">
        <v>192</v>
      </c>
      <c r="C70" s="63" t="s">
        <v>631</v>
      </c>
      <c r="D70" s="20" t="s">
        <v>109</v>
      </c>
      <c r="E70" s="21" t="s">
        <v>193</v>
      </c>
      <c r="F70" s="26">
        <v>41717</v>
      </c>
      <c r="G70" s="3" t="s">
        <v>13</v>
      </c>
      <c r="H70" s="56">
        <v>60000</v>
      </c>
      <c r="I70" s="25"/>
      <c r="J70" s="25"/>
      <c r="K70" s="25"/>
      <c r="L70" s="25"/>
      <c r="M70" s="44" t="s">
        <v>697</v>
      </c>
      <c r="N70" s="72" t="s">
        <v>75</v>
      </c>
      <c r="O70" s="56">
        <v>60000</v>
      </c>
      <c r="P70" s="57">
        <v>0</v>
      </c>
      <c r="Q70" s="57">
        <f t="shared" si="3"/>
        <v>60000</v>
      </c>
      <c r="R70" s="6"/>
    </row>
    <row r="71" spans="1:18" x14ac:dyDescent="0.3">
      <c r="A71" s="18">
        <v>70</v>
      </c>
      <c r="B71" s="19" t="s">
        <v>194</v>
      </c>
      <c r="C71" s="63" t="s">
        <v>631</v>
      </c>
      <c r="D71" s="20" t="s">
        <v>195</v>
      </c>
      <c r="E71" s="21" t="s">
        <v>626</v>
      </c>
      <c r="F71" s="26">
        <v>41717</v>
      </c>
      <c r="G71" s="20" t="s">
        <v>89</v>
      </c>
      <c r="H71" s="56">
        <v>1600</v>
      </c>
      <c r="I71" s="25"/>
      <c r="J71" s="25"/>
      <c r="K71" s="25"/>
      <c r="L71" s="25"/>
      <c r="M71" s="44" t="s">
        <v>698</v>
      </c>
      <c r="N71" s="72" t="s">
        <v>161</v>
      </c>
      <c r="O71" s="56">
        <v>1852.6</v>
      </c>
      <c r="P71" s="56">
        <v>1852.6</v>
      </c>
      <c r="Q71" s="57">
        <f t="shared" si="3"/>
        <v>0</v>
      </c>
      <c r="R71" s="6"/>
    </row>
    <row r="72" spans="1:18" x14ac:dyDescent="0.3">
      <c r="A72" s="22">
        <v>71</v>
      </c>
      <c r="B72" s="15" t="s">
        <v>466</v>
      </c>
      <c r="C72" s="61" t="s">
        <v>631</v>
      </c>
      <c r="D72" s="16" t="s">
        <v>135</v>
      </c>
      <c r="E72" s="9" t="s">
        <v>467</v>
      </c>
      <c r="F72" s="28">
        <v>41719</v>
      </c>
      <c r="G72" s="16" t="s">
        <v>71</v>
      </c>
      <c r="H72" s="58">
        <v>2700</v>
      </c>
      <c r="I72" s="28"/>
      <c r="J72" s="28"/>
      <c r="K72" s="25"/>
      <c r="L72" s="28"/>
      <c r="M72" s="44"/>
      <c r="N72" s="73" t="s">
        <v>404</v>
      </c>
      <c r="O72" s="57"/>
      <c r="P72" s="57"/>
      <c r="Q72" s="57"/>
      <c r="R72" s="6"/>
    </row>
    <row r="73" spans="1:18" s="27" customFormat="1" x14ac:dyDescent="0.3">
      <c r="A73" s="22">
        <v>72</v>
      </c>
      <c r="B73" s="15" t="s">
        <v>196</v>
      </c>
      <c r="C73" s="61" t="s">
        <v>386</v>
      </c>
      <c r="D73" s="16">
        <v>39100000</v>
      </c>
      <c r="E73" s="9" t="s">
        <v>197</v>
      </c>
      <c r="F73" s="28">
        <v>41736</v>
      </c>
      <c r="G73" s="16" t="s">
        <v>13</v>
      </c>
      <c r="H73" s="58">
        <v>90000</v>
      </c>
      <c r="I73" s="25"/>
      <c r="J73" s="25"/>
      <c r="K73" s="25"/>
      <c r="L73" s="25"/>
      <c r="M73" s="44"/>
      <c r="N73" s="70" t="s">
        <v>281</v>
      </c>
      <c r="O73" s="57"/>
      <c r="P73" s="57"/>
      <c r="Q73" s="57"/>
      <c r="R73" s="21"/>
    </row>
    <row r="74" spans="1:18" s="27" customFormat="1" x14ac:dyDescent="0.3">
      <c r="A74" s="22">
        <v>73</v>
      </c>
      <c r="B74" s="15" t="s">
        <v>198</v>
      </c>
      <c r="C74" s="61" t="s">
        <v>386</v>
      </c>
      <c r="D74" s="16" t="s">
        <v>11</v>
      </c>
      <c r="E74" s="9" t="s">
        <v>199</v>
      </c>
      <c r="F74" s="28">
        <v>41736</v>
      </c>
      <c r="G74" s="16" t="s">
        <v>41</v>
      </c>
      <c r="H74" s="58">
        <v>164000</v>
      </c>
      <c r="I74" s="25"/>
      <c r="J74" s="25"/>
      <c r="K74" s="25"/>
      <c r="L74" s="25"/>
      <c r="M74" s="44"/>
      <c r="N74" s="70" t="s">
        <v>320</v>
      </c>
      <c r="O74" s="57"/>
      <c r="P74" s="57"/>
      <c r="Q74" s="57"/>
      <c r="R74" s="21"/>
    </row>
    <row r="75" spans="1:18" x14ac:dyDescent="0.3">
      <c r="A75" s="18">
        <v>74</v>
      </c>
      <c r="B75" s="19" t="s">
        <v>200</v>
      </c>
      <c r="C75" s="63" t="s">
        <v>631</v>
      </c>
      <c r="D75" s="20" t="s">
        <v>795</v>
      </c>
      <c r="E75" s="21" t="s">
        <v>201</v>
      </c>
      <c r="F75" s="26">
        <v>41722</v>
      </c>
      <c r="G75" s="20" t="s">
        <v>31</v>
      </c>
      <c r="H75" s="56">
        <v>10500</v>
      </c>
      <c r="I75" s="25"/>
      <c r="J75" s="25"/>
      <c r="K75" s="25"/>
      <c r="L75" s="25"/>
      <c r="M75" s="44" t="s">
        <v>699</v>
      </c>
      <c r="N75" s="72" t="s">
        <v>202</v>
      </c>
      <c r="O75" s="56">
        <v>8879</v>
      </c>
      <c r="P75" s="57">
        <v>8879</v>
      </c>
      <c r="Q75" s="57">
        <f>O75-P75</f>
        <v>0</v>
      </c>
      <c r="R75" s="6"/>
    </row>
    <row r="76" spans="1:18" x14ac:dyDescent="0.3">
      <c r="A76" s="18">
        <v>75</v>
      </c>
      <c r="B76" s="19" t="s">
        <v>203</v>
      </c>
      <c r="C76" s="63" t="s">
        <v>386</v>
      </c>
      <c r="D76" s="20" t="s">
        <v>115</v>
      </c>
      <c r="E76" s="21" t="s">
        <v>204</v>
      </c>
      <c r="F76" s="26">
        <v>41743</v>
      </c>
      <c r="G76" s="20" t="s">
        <v>53</v>
      </c>
      <c r="H76" s="56">
        <v>5700</v>
      </c>
      <c r="I76" s="25"/>
      <c r="J76" s="25"/>
      <c r="K76" s="25"/>
      <c r="L76" s="25"/>
      <c r="M76" s="44" t="s">
        <v>700</v>
      </c>
      <c r="N76" s="75" t="s">
        <v>205</v>
      </c>
      <c r="O76" s="56">
        <v>5544</v>
      </c>
      <c r="P76" s="56">
        <v>5544</v>
      </c>
      <c r="Q76" s="57">
        <f>O76-P76</f>
        <v>0</v>
      </c>
      <c r="R76" s="6"/>
    </row>
    <row r="77" spans="1:18" x14ac:dyDescent="0.3">
      <c r="A77" s="18">
        <v>76</v>
      </c>
      <c r="B77" s="19" t="s">
        <v>206</v>
      </c>
      <c r="C77" s="63" t="s">
        <v>631</v>
      </c>
      <c r="D77" s="3" t="s">
        <v>56</v>
      </c>
      <c r="E77" s="21" t="s">
        <v>207</v>
      </c>
      <c r="F77" s="26">
        <v>41725</v>
      </c>
      <c r="G77" s="20" t="s">
        <v>143</v>
      </c>
      <c r="H77" s="56">
        <v>5000</v>
      </c>
      <c r="I77" s="25"/>
      <c r="J77" s="25"/>
      <c r="K77" s="25"/>
      <c r="L77" s="25"/>
      <c r="M77" s="44" t="s">
        <v>701</v>
      </c>
      <c r="N77" s="75" t="s">
        <v>208</v>
      </c>
      <c r="O77" s="56">
        <v>5603.82</v>
      </c>
      <c r="P77" s="57">
        <v>5603.82</v>
      </c>
      <c r="Q77" s="57">
        <f>O77-P77</f>
        <v>0</v>
      </c>
      <c r="R77" s="6"/>
    </row>
    <row r="78" spans="1:18" s="27" customFormat="1" x14ac:dyDescent="0.3">
      <c r="A78" s="22">
        <v>77</v>
      </c>
      <c r="B78" s="15" t="s">
        <v>209</v>
      </c>
      <c r="C78" s="61" t="s">
        <v>631</v>
      </c>
      <c r="D78" s="16" t="s">
        <v>146</v>
      </c>
      <c r="E78" s="9" t="s">
        <v>210</v>
      </c>
      <c r="F78" s="28">
        <v>41725</v>
      </c>
      <c r="G78" s="16" t="s">
        <v>143</v>
      </c>
      <c r="H78" s="58">
        <v>2500</v>
      </c>
      <c r="I78" s="25"/>
      <c r="J78" s="25"/>
      <c r="K78" s="25"/>
      <c r="L78" s="25"/>
      <c r="M78" s="44"/>
      <c r="N78" s="70" t="s">
        <v>281</v>
      </c>
      <c r="O78" s="57"/>
      <c r="P78" s="57"/>
      <c r="Q78" s="57"/>
      <c r="R78" s="21"/>
    </row>
    <row r="79" spans="1:18" x14ac:dyDescent="0.3">
      <c r="A79" s="18">
        <v>78</v>
      </c>
      <c r="B79" s="19" t="s">
        <v>211</v>
      </c>
      <c r="C79" s="63" t="s">
        <v>631</v>
      </c>
      <c r="D79" s="20" t="s">
        <v>69</v>
      </c>
      <c r="E79" s="21" t="s">
        <v>212</v>
      </c>
      <c r="F79" s="26">
        <v>41725</v>
      </c>
      <c r="G79" s="20" t="s">
        <v>132</v>
      </c>
      <c r="H79" s="56">
        <v>10000</v>
      </c>
      <c r="I79" s="25"/>
      <c r="J79" s="25"/>
      <c r="K79" s="25"/>
      <c r="L79" s="25"/>
      <c r="M79" s="44" t="s">
        <v>702</v>
      </c>
      <c r="N79" s="75" t="s">
        <v>213</v>
      </c>
      <c r="O79" s="56">
        <v>2980</v>
      </c>
      <c r="P79" s="57">
        <v>2980</v>
      </c>
      <c r="Q79" s="57">
        <f>O79-P79</f>
        <v>0</v>
      </c>
      <c r="R79" s="6"/>
    </row>
    <row r="80" spans="1:18" x14ac:dyDescent="0.3">
      <c r="A80" s="18">
        <v>79</v>
      </c>
      <c r="B80" s="19" t="s">
        <v>214</v>
      </c>
      <c r="C80" s="63" t="s">
        <v>631</v>
      </c>
      <c r="D80" s="20" t="s">
        <v>215</v>
      </c>
      <c r="E80" s="21" t="s">
        <v>216</v>
      </c>
      <c r="F80" s="26">
        <v>41729</v>
      </c>
      <c r="G80" s="20" t="s">
        <v>217</v>
      </c>
      <c r="H80" s="56">
        <v>2000</v>
      </c>
      <c r="I80" s="25"/>
      <c r="J80" s="25"/>
      <c r="K80" s="25"/>
      <c r="L80" s="25"/>
      <c r="M80" s="44" t="s">
        <v>703</v>
      </c>
      <c r="N80" s="75" t="s">
        <v>218</v>
      </c>
      <c r="O80" s="56">
        <v>1620</v>
      </c>
      <c r="P80" s="57">
        <v>1620</v>
      </c>
      <c r="Q80" s="57">
        <f>O80-P80</f>
        <v>0</v>
      </c>
      <c r="R80" s="6"/>
    </row>
    <row r="81" spans="1:19" x14ac:dyDescent="0.3">
      <c r="A81" s="18">
        <v>80</v>
      </c>
      <c r="B81" s="19" t="s">
        <v>219</v>
      </c>
      <c r="C81" s="63" t="s">
        <v>631</v>
      </c>
      <c r="D81" s="20">
        <v>44600000</v>
      </c>
      <c r="E81" s="21" t="s">
        <v>221</v>
      </c>
      <c r="F81" s="26">
        <v>41729</v>
      </c>
      <c r="G81" s="20" t="s">
        <v>222</v>
      </c>
      <c r="H81" s="56">
        <v>4000</v>
      </c>
      <c r="I81" s="25"/>
      <c r="J81" s="25"/>
      <c r="K81" s="25"/>
      <c r="L81" s="25"/>
      <c r="M81" s="44" t="s">
        <v>704</v>
      </c>
      <c r="N81" s="75" t="s">
        <v>223</v>
      </c>
      <c r="O81" s="56">
        <v>4000</v>
      </c>
      <c r="P81" s="57">
        <v>4000</v>
      </c>
      <c r="Q81" s="57">
        <f>O81-P81</f>
        <v>0</v>
      </c>
      <c r="R81" s="6"/>
    </row>
    <row r="82" spans="1:19" x14ac:dyDescent="0.3">
      <c r="A82" s="18">
        <v>81</v>
      </c>
      <c r="B82" s="19" t="s">
        <v>224</v>
      </c>
      <c r="C82" s="63" t="s">
        <v>386</v>
      </c>
      <c r="D82" s="20" t="s">
        <v>225</v>
      </c>
      <c r="E82" s="21" t="s">
        <v>226</v>
      </c>
      <c r="F82" s="26">
        <v>41745</v>
      </c>
      <c r="G82" s="20" t="s">
        <v>13</v>
      </c>
      <c r="H82" s="56">
        <v>60000</v>
      </c>
      <c r="I82" s="25"/>
      <c r="J82" s="25"/>
      <c r="K82" s="25"/>
      <c r="L82" s="25"/>
      <c r="M82" s="44" t="s">
        <v>705</v>
      </c>
      <c r="N82" s="75" t="s">
        <v>227</v>
      </c>
      <c r="O82" s="56">
        <v>60000</v>
      </c>
      <c r="P82" s="57">
        <v>9275</v>
      </c>
      <c r="Q82" s="57">
        <f>O82-P82</f>
        <v>50725</v>
      </c>
      <c r="R82" s="6"/>
    </row>
    <row r="83" spans="1:19" s="27" customFormat="1" x14ac:dyDescent="0.3">
      <c r="A83" s="22">
        <v>82</v>
      </c>
      <c r="B83" s="15" t="s">
        <v>228</v>
      </c>
      <c r="C83" s="61" t="s">
        <v>631</v>
      </c>
      <c r="D83" s="16" t="s">
        <v>135</v>
      </c>
      <c r="E83" s="9" t="s">
        <v>229</v>
      </c>
      <c r="F83" s="28">
        <v>41731</v>
      </c>
      <c r="G83" s="16" t="s">
        <v>71</v>
      </c>
      <c r="H83" s="58">
        <v>2200</v>
      </c>
      <c r="I83" s="25"/>
      <c r="J83" s="25"/>
      <c r="K83" s="25"/>
      <c r="L83" s="25"/>
      <c r="M83" s="44"/>
      <c r="N83" s="70" t="s">
        <v>281</v>
      </c>
      <c r="O83" s="57"/>
      <c r="P83" s="57"/>
      <c r="Q83" s="57"/>
      <c r="R83" s="21"/>
    </row>
    <row r="84" spans="1:19" s="27" customFormat="1" x14ac:dyDescent="0.3">
      <c r="A84" s="22">
        <v>83</v>
      </c>
      <c r="B84" s="15" t="s">
        <v>230</v>
      </c>
      <c r="C84" s="61" t="s">
        <v>386</v>
      </c>
      <c r="D84" s="16" t="s">
        <v>11</v>
      </c>
      <c r="E84" s="9" t="s">
        <v>231</v>
      </c>
      <c r="F84" s="28">
        <v>41746</v>
      </c>
      <c r="G84" s="16" t="s">
        <v>41</v>
      </c>
      <c r="H84" s="58">
        <v>164000</v>
      </c>
      <c r="I84" s="25"/>
      <c r="J84" s="25"/>
      <c r="K84" s="25"/>
      <c r="L84" s="25"/>
      <c r="M84" s="44"/>
      <c r="N84" s="70" t="s">
        <v>320</v>
      </c>
      <c r="O84" s="57"/>
      <c r="P84" s="57"/>
      <c r="Q84" s="57"/>
      <c r="R84" s="21"/>
    </row>
    <row r="85" spans="1:19" s="27" customFormat="1" x14ac:dyDescent="0.3">
      <c r="A85" s="22">
        <v>84</v>
      </c>
      <c r="B85" s="15" t="s">
        <v>232</v>
      </c>
      <c r="C85" s="61" t="s">
        <v>631</v>
      </c>
      <c r="D85" s="16" t="s">
        <v>69</v>
      </c>
      <c r="E85" s="9" t="s">
        <v>233</v>
      </c>
      <c r="F85" s="28">
        <v>41731</v>
      </c>
      <c r="G85" s="16" t="s">
        <v>143</v>
      </c>
      <c r="H85" s="58">
        <v>1600</v>
      </c>
      <c r="I85" s="25"/>
      <c r="J85" s="25"/>
      <c r="K85" s="25"/>
      <c r="L85" s="25"/>
      <c r="M85" s="44"/>
      <c r="N85" s="70" t="s">
        <v>281</v>
      </c>
      <c r="O85" s="57"/>
      <c r="P85" s="57"/>
      <c r="Q85" s="57"/>
      <c r="R85" s="21"/>
    </row>
    <row r="86" spans="1:19" s="27" customFormat="1" x14ac:dyDescent="0.3">
      <c r="A86" s="18">
        <v>85</v>
      </c>
      <c r="B86" s="19" t="s">
        <v>234</v>
      </c>
      <c r="C86" s="63" t="s">
        <v>631</v>
      </c>
      <c r="D86" s="20" t="s">
        <v>65</v>
      </c>
      <c r="E86" s="21" t="s">
        <v>235</v>
      </c>
      <c r="F86" s="26">
        <v>41740</v>
      </c>
      <c r="G86" s="20" t="s">
        <v>13</v>
      </c>
      <c r="H86" s="56">
        <v>2550</v>
      </c>
      <c r="I86" s="25"/>
      <c r="J86" s="25"/>
      <c r="K86" s="25"/>
      <c r="L86" s="25"/>
      <c r="M86" s="44" t="s">
        <v>706</v>
      </c>
      <c r="N86" s="75" t="s">
        <v>236</v>
      </c>
      <c r="O86" s="56">
        <v>1500</v>
      </c>
      <c r="P86" s="57">
        <v>148.5</v>
      </c>
      <c r="Q86" s="57">
        <f>O86-P86</f>
        <v>1351.5</v>
      </c>
      <c r="R86" s="21"/>
    </row>
    <row r="87" spans="1:19" s="27" customFormat="1" x14ac:dyDescent="0.3">
      <c r="A87" s="18">
        <v>86</v>
      </c>
      <c r="B87" s="19" t="s">
        <v>237</v>
      </c>
      <c r="C87" s="63" t="s">
        <v>386</v>
      </c>
      <c r="D87" s="20" t="s">
        <v>115</v>
      </c>
      <c r="E87" s="21" t="s">
        <v>238</v>
      </c>
      <c r="F87" s="26">
        <v>41751</v>
      </c>
      <c r="G87" s="20" t="s">
        <v>13</v>
      </c>
      <c r="H87" s="56">
        <v>12000</v>
      </c>
      <c r="I87" s="25"/>
      <c r="J87" s="25"/>
      <c r="K87" s="25"/>
      <c r="L87" s="25"/>
      <c r="M87" s="44" t="s">
        <v>707</v>
      </c>
      <c r="N87" s="72" t="s">
        <v>239</v>
      </c>
      <c r="O87" s="56">
        <v>12000</v>
      </c>
      <c r="P87" s="57">
        <v>8000</v>
      </c>
      <c r="Q87" s="57">
        <f>O87-P87</f>
        <v>4000</v>
      </c>
      <c r="R87" s="21"/>
    </row>
    <row r="88" spans="1:19" s="27" customFormat="1" x14ac:dyDescent="0.3">
      <c r="A88" s="22">
        <v>87</v>
      </c>
      <c r="B88" s="15" t="s">
        <v>240</v>
      </c>
      <c r="C88" s="61" t="s">
        <v>631</v>
      </c>
      <c r="D88" s="16" t="s">
        <v>69</v>
      </c>
      <c r="E88" s="9" t="s">
        <v>241</v>
      </c>
      <c r="F88" s="28">
        <v>41737</v>
      </c>
      <c r="G88" s="16" t="s">
        <v>222</v>
      </c>
      <c r="H88" s="58">
        <v>4600</v>
      </c>
      <c r="I88" s="25"/>
      <c r="J88" s="25"/>
      <c r="K88" s="25"/>
      <c r="L88" s="25"/>
      <c r="M88" s="44"/>
      <c r="N88" s="70" t="s">
        <v>281</v>
      </c>
      <c r="O88" s="57"/>
      <c r="P88" s="57"/>
      <c r="Q88" s="57"/>
      <c r="R88" s="21"/>
    </row>
    <row r="89" spans="1:19" s="27" customFormat="1" x14ac:dyDescent="0.3">
      <c r="A89" s="22">
        <v>88</v>
      </c>
      <c r="B89" s="15" t="s">
        <v>242</v>
      </c>
      <c r="C89" s="61" t="s">
        <v>631</v>
      </c>
      <c r="D89" s="16" t="s">
        <v>146</v>
      </c>
      <c r="E89" s="9" t="s">
        <v>243</v>
      </c>
      <c r="F89" s="28">
        <v>41737</v>
      </c>
      <c r="G89" s="16" t="s">
        <v>143</v>
      </c>
      <c r="H89" s="58">
        <v>3000</v>
      </c>
      <c r="I89" s="25"/>
      <c r="J89" s="25"/>
      <c r="K89" s="25"/>
      <c r="L89" s="25"/>
      <c r="M89" s="44"/>
      <c r="N89" s="73" t="s">
        <v>404</v>
      </c>
      <c r="O89" s="57"/>
      <c r="P89" s="57"/>
      <c r="Q89" s="57"/>
      <c r="R89" s="21"/>
    </row>
    <row r="90" spans="1:19" s="27" customFormat="1" x14ac:dyDescent="0.3">
      <c r="A90" s="18">
        <v>89</v>
      </c>
      <c r="B90" s="19" t="s">
        <v>244</v>
      </c>
      <c r="C90" s="63" t="s">
        <v>631</v>
      </c>
      <c r="D90" s="20" t="s">
        <v>163</v>
      </c>
      <c r="E90" s="21" t="s">
        <v>245</v>
      </c>
      <c r="F90" s="26">
        <v>41739</v>
      </c>
      <c r="G90" s="20" t="s">
        <v>143</v>
      </c>
      <c r="H90" s="56">
        <v>3000</v>
      </c>
      <c r="I90" s="25"/>
      <c r="J90" s="25"/>
      <c r="K90" s="25"/>
      <c r="L90" s="25"/>
      <c r="M90" s="44" t="s">
        <v>708</v>
      </c>
      <c r="N90" s="72" t="s">
        <v>246</v>
      </c>
      <c r="O90" s="56">
        <v>1505</v>
      </c>
      <c r="P90" s="57">
        <v>1505</v>
      </c>
      <c r="Q90" s="57">
        <f t="shared" ref="Q90:Q100" si="4">O90-P90</f>
        <v>0</v>
      </c>
      <c r="R90" s="21"/>
    </row>
    <row r="91" spans="1:19" s="27" customFormat="1" x14ac:dyDescent="0.3">
      <c r="A91" s="18">
        <v>90</v>
      </c>
      <c r="B91" s="19" t="s">
        <v>247</v>
      </c>
      <c r="C91" s="63" t="s">
        <v>631</v>
      </c>
      <c r="D91" s="20" t="s">
        <v>248</v>
      </c>
      <c r="E91" s="31" t="s">
        <v>249</v>
      </c>
      <c r="F91" s="26">
        <v>41739</v>
      </c>
      <c r="G91" s="20" t="s">
        <v>13</v>
      </c>
      <c r="H91" s="56">
        <v>17500</v>
      </c>
      <c r="I91" s="25"/>
      <c r="J91" s="25"/>
      <c r="K91" s="25"/>
      <c r="L91" s="25"/>
      <c r="M91" s="44" t="s">
        <v>695</v>
      </c>
      <c r="N91" s="72" t="s">
        <v>250</v>
      </c>
      <c r="O91" s="56">
        <v>10951</v>
      </c>
      <c r="P91" s="57">
        <v>3902.5</v>
      </c>
      <c r="Q91" s="57">
        <f t="shared" si="4"/>
        <v>7048.5</v>
      </c>
      <c r="R91" s="21"/>
    </row>
    <row r="92" spans="1:19" s="27" customFormat="1" x14ac:dyDescent="0.3">
      <c r="A92" s="18">
        <v>91</v>
      </c>
      <c r="B92" s="19" t="s">
        <v>251</v>
      </c>
      <c r="C92" s="63" t="s">
        <v>631</v>
      </c>
      <c r="D92" s="20" t="s">
        <v>69</v>
      </c>
      <c r="E92" s="21" t="s">
        <v>252</v>
      </c>
      <c r="F92" s="26">
        <v>41743</v>
      </c>
      <c r="G92" s="20" t="s">
        <v>13</v>
      </c>
      <c r="H92" s="56">
        <v>18000</v>
      </c>
      <c r="I92" s="25"/>
      <c r="J92" s="25"/>
      <c r="K92" s="25"/>
      <c r="L92" s="25"/>
      <c r="M92" s="44" t="s">
        <v>709</v>
      </c>
      <c r="N92" s="72" t="s">
        <v>253</v>
      </c>
      <c r="O92" s="56">
        <v>16435</v>
      </c>
      <c r="P92" s="57">
        <v>14317</v>
      </c>
      <c r="Q92" s="57">
        <f t="shared" si="4"/>
        <v>2118</v>
      </c>
      <c r="R92" s="21"/>
    </row>
    <row r="93" spans="1:19" x14ac:dyDescent="0.3">
      <c r="A93" s="18">
        <v>92</v>
      </c>
      <c r="B93" s="19" t="s">
        <v>254</v>
      </c>
      <c r="C93" s="63" t="s">
        <v>631</v>
      </c>
      <c r="D93" s="3" t="s">
        <v>255</v>
      </c>
      <c r="E93" s="6" t="s">
        <v>256</v>
      </c>
      <c r="F93" s="25">
        <v>41740</v>
      </c>
      <c r="G93" s="20" t="s">
        <v>13</v>
      </c>
      <c r="H93" s="56">
        <v>9500</v>
      </c>
      <c r="I93" s="25"/>
      <c r="J93" s="25"/>
      <c r="K93" s="25"/>
      <c r="L93" s="25"/>
      <c r="M93" s="44" t="s">
        <v>710</v>
      </c>
      <c r="N93" s="71" t="s">
        <v>257</v>
      </c>
      <c r="O93" s="57">
        <v>9440</v>
      </c>
      <c r="P93" s="57">
        <v>0</v>
      </c>
      <c r="Q93" s="57">
        <f t="shared" si="4"/>
        <v>9440</v>
      </c>
      <c r="R93" s="6"/>
    </row>
    <row r="94" spans="1:19" x14ac:dyDescent="0.3">
      <c r="A94" s="18">
        <v>93</v>
      </c>
      <c r="B94" s="19" t="s">
        <v>258</v>
      </c>
      <c r="C94" s="63" t="s">
        <v>631</v>
      </c>
      <c r="D94" s="3" t="s">
        <v>259</v>
      </c>
      <c r="E94" s="6" t="s">
        <v>260</v>
      </c>
      <c r="F94" s="25">
        <v>41744</v>
      </c>
      <c r="G94" s="3" t="s">
        <v>13</v>
      </c>
      <c r="H94" s="56">
        <v>48000</v>
      </c>
      <c r="I94" s="25"/>
      <c r="J94" s="25"/>
      <c r="K94" s="25"/>
      <c r="L94" s="25"/>
      <c r="M94" s="44" t="s">
        <v>711</v>
      </c>
      <c r="N94" s="71" t="s">
        <v>261</v>
      </c>
      <c r="O94" s="57">
        <v>48000</v>
      </c>
      <c r="P94" s="57">
        <v>7620</v>
      </c>
      <c r="Q94" s="57">
        <f t="shared" si="4"/>
        <v>40380</v>
      </c>
      <c r="R94" s="6"/>
    </row>
    <row r="95" spans="1:19" x14ac:dyDescent="0.3">
      <c r="A95" s="18">
        <v>94</v>
      </c>
      <c r="B95" s="19" t="s">
        <v>262</v>
      </c>
      <c r="C95" s="63" t="s">
        <v>631</v>
      </c>
      <c r="D95" s="3" t="s">
        <v>146</v>
      </c>
      <c r="E95" s="6" t="s">
        <v>263</v>
      </c>
      <c r="F95" s="25">
        <v>41745</v>
      </c>
      <c r="G95" s="3" t="s">
        <v>13</v>
      </c>
      <c r="H95" s="56">
        <v>11000</v>
      </c>
      <c r="I95" s="25"/>
      <c r="J95" s="25"/>
      <c r="K95" s="25"/>
      <c r="L95" s="25"/>
      <c r="M95" s="44" t="s">
        <v>694</v>
      </c>
      <c r="N95" s="71" t="s">
        <v>205</v>
      </c>
      <c r="O95" s="57">
        <v>8990</v>
      </c>
      <c r="P95" s="57">
        <v>8990</v>
      </c>
      <c r="Q95" s="57">
        <f t="shared" si="4"/>
        <v>0</v>
      </c>
      <c r="R95" s="6"/>
      <c r="S95" s="24"/>
    </row>
    <row r="96" spans="1:19" x14ac:dyDescent="0.3">
      <c r="A96" s="18">
        <v>95</v>
      </c>
      <c r="B96" s="19" t="s">
        <v>264</v>
      </c>
      <c r="C96" s="63" t="s">
        <v>631</v>
      </c>
      <c r="D96" s="3" t="s">
        <v>33</v>
      </c>
      <c r="E96" s="6" t="s">
        <v>265</v>
      </c>
      <c r="F96" s="25">
        <v>41746</v>
      </c>
      <c r="G96" s="20" t="s">
        <v>143</v>
      </c>
      <c r="H96" s="56">
        <v>1250</v>
      </c>
      <c r="I96" s="25"/>
      <c r="J96" s="25"/>
      <c r="K96" s="25"/>
      <c r="L96" s="25"/>
      <c r="M96" s="44" t="s">
        <v>712</v>
      </c>
      <c r="N96" s="71" t="s">
        <v>266</v>
      </c>
      <c r="O96" s="57">
        <v>1080</v>
      </c>
      <c r="P96" s="57">
        <v>1080</v>
      </c>
      <c r="Q96" s="57">
        <f t="shared" si="4"/>
        <v>0</v>
      </c>
      <c r="R96" s="6"/>
    </row>
    <row r="97" spans="1:18" x14ac:dyDescent="0.3">
      <c r="A97" s="18">
        <v>96</v>
      </c>
      <c r="B97" s="19" t="s">
        <v>267</v>
      </c>
      <c r="C97" s="63" t="s">
        <v>631</v>
      </c>
      <c r="D97" s="3" t="s">
        <v>135</v>
      </c>
      <c r="E97" s="6" t="s">
        <v>229</v>
      </c>
      <c r="F97" s="25">
        <v>41746</v>
      </c>
      <c r="G97" s="20" t="s">
        <v>222</v>
      </c>
      <c r="H97" s="56">
        <v>3400</v>
      </c>
      <c r="I97" s="25"/>
      <c r="J97" s="25"/>
      <c r="K97" s="25"/>
      <c r="L97" s="25"/>
      <c r="M97" s="44" t="s">
        <v>713</v>
      </c>
      <c r="N97" s="74" t="s">
        <v>618</v>
      </c>
      <c r="O97" s="57">
        <v>3186</v>
      </c>
      <c r="P97" s="57">
        <v>3186</v>
      </c>
      <c r="Q97" s="57">
        <f t="shared" si="4"/>
        <v>0</v>
      </c>
      <c r="R97" s="6"/>
    </row>
    <row r="98" spans="1:18" x14ac:dyDescent="0.3">
      <c r="A98" s="18">
        <v>97</v>
      </c>
      <c r="B98" s="19" t="s">
        <v>268</v>
      </c>
      <c r="C98" s="63" t="s">
        <v>386</v>
      </c>
      <c r="D98" s="3" t="s">
        <v>178</v>
      </c>
      <c r="E98" s="23" t="s">
        <v>269</v>
      </c>
      <c r="F98" s="25">
        <v>41764</v>
      </c>
      <c r="G98" s="20" t="s">
        <v>270</v>
      </c>
      <c r="H98" s="56">
        <v>120000</v>
      </c>
      <c r="I98" s="25"/>
      <c r="J98" s="25"/>
      <c r="K98" s="25"/>
      <c r="L98" s="25"/>
      <c r="M98" s="44" t="s">
        <v>714</v>
      </c>
      <c r="N98" s="74" t="s">
        <v>271</v>
      </c>
      <c r="O98" s="57">
        <v>119319.99</v>
      </c>
      <c r="P98" s="57">
        <v>0</v>
      </c>
      <c r="Q98" s="57">
        <f t="shared" si="4"/>
        <v>119319.99</v>
      </c>
      <c r="R98" s="6"/>
    </row>
    <row r="99" spans="1:18" x14ac:dyDescent="0.3">
      <c r="A99" s="18">
        <v>98</v>
      </c>
      <c r="B99" s="19" t="s">
        <v>272</v>
      </c>
      <c r="C99" s="63" t="s">
        <v>631</v>
      </c>
      <c r="D99" s="3">
        <v>34400000</v>
      </c>
      <c r="E99" s="23" t="s">
        <v>273</v>
      </c>
      <c r="F99" s="25">
        <v>41752</v>
      </c>
      <c r="G99" s="20" t="s">
        <v>132</v>
      </c>
      <c r="H99" s="56">
        <v>54250</v>
      </c>
      <c r="I99" s="25"/>
      <c r="J99" s="25"/>
      <c r="K99" s="25"/>
      <c r="L99" s="25"/>
      <c r="M99" s="44" t="s">
        <v>715</v>
      </c>
      <c r="N99" s="74" t="s">
        <v>274</v>
      </c>
      <c r="O99" s="57">
        <v>44888</v>
      </c>
      <c r="P99" s="57">
        <v>44888</v>
      </c>
      <c r="Q99" s="57">
        <f t="shared" si="4"/>
        <v>0</v>
      </c>
      <c r="R99" s="6"/>
    </row>
    <row r="100" spans="1:18" x14ac:dyDescent="0.3">
      <c r="A100" s="18">
        <v>99</v>
      </c>
      <c r="B100" s="19" t="s">
        <v>275</v>
      </c>
      <c r="C100" s="63" t="s">
        <v>631</v>
      </c>
      <c r="D100" s="3" t="s">
        <v>276</v>
      </c>
      <c r="E100" s="23" t="s">
        <v>277</v>
      </c>
      <c r="F100" s="25">
        <v>41752</v>
      </c>
      <c r="G100" s="20" t="s">
        <v>143</v>
      </c>
      <c r="H100" s="56">
        <v>4000</v>
      </c>
      <c r="I100" s="25"/>
      <c r="J100" s="25"/>
      <c r="K100" s="25"/>
      <c r="L100" s="25"/>
      <c r="M100" s="44" t="s">
        <v>716</v>
      </c>
      <c r="N100" s="74" t="s">
        <v>278</v>
      </c>
      <c r="O100" s="57">
        <v>4248</v>
      </c>
      <c r="P100" s="57">
        <v>4248</v>
      </c>
      <c r="Q100" s="57">
        <f t="shared" si="4"/>
        <v>0</v>
      </c>
      <c r="R100" s="6"/>
    </row>
    <row r="101" spans="1:18" s="27" customFormat="1" x14ac:dyDescent="0.3">
      <c r="A101" s="22">
        <v>100</v>
      </c>
      <c r="B101" s="15" t="s">
        <v>279</v>
      </c>
      <c r="C101" s="61" t="s">
        <v>631</v>
      </c>
      <c r="D101" s="16" t="s">
        <v>146</v>
      </c>
      <c r="E101" s="34" t="s">
        <v>280</v>
      </c>
      <c r="F101" s="28">
        <v>41752</v>
      </c>
      <c r="G101" s="16" t="s">
        <v>143</v>
      </c>
      <c r="H101" s="58">
        <v>750</v>
      </c>
      <c r="I101" s="25"/>
      <c r="J101" s="25"/>
      <c r="K101" s="25"/>
      <c r="L101" s="25"/>
      <c r="M101" s="44"/>
      <c r="N101" s="73" t="s">
        <v>281</v>
      </c>
      <c r="O101" s="57"/>
      <c r="P101" s="57"/>
      <c r="Q101" s="57"/>
      <c r="R101" s="21"/>
    </row>
    <row r="102" spans="1:18" x14ac:dyDescent="0.3">
      <c r="A102" s="18">
        <v>101</v>
      </c>
      <c r="B102" s="19" t="s">
        <v>282</v>
      </c>
      <c r="C102" s="63" t="s">
        <v>631</v>
      </c>
      <c r="D102" s="3" t="s">
        <v>51</v>
      </c>
      <c r="E102" s="23" t="s">
        <v>283</v>
      </c>
      <c r="F102" s="25">
        <v>41752</v>
      </c>
      <c r="G102" s="3" t="s">
        <v>13</v>
      </c>
      <c r="H102" s="56">
        <v>5000</v>
      </c>
      <c r="I102" s="25"/>
      <c r="J102" s="25"/>
      <c r="K102" s="25"/>
      <c r="L102" s="25"/>
      <c r="M102" s="44" t="s">
        <v>717</v>
      </c>
      <c r="N102" s="74" t="s">
        <v>284</v>
      </c>
      <c r="O102" s="57">
        <v>4956</v>
      </c>
      <c r="P102" s="57">
        <v>2230.1999999999998</v>
      </c>
      <c r="Q102" s="57">
        <f t="shared" ref="Q102:Q109" si="5">O102-P102</f>
        <v>2725.8</v>
      </c>
      <c r="R102" s="6"/>
    </row>
    <row r="103" spans="1:18" x14ac:dyDescent="0.3">
      <c r="A103" s="18">
        <v>102</v>
      </c>
      <c r="B103" s="19" t="s">
        <v>285</v>
      </c>
      <c r="C103" s="63" t="s">
        <v>631</v>
      </c>
      <c r="D103" s="3" t="s">
        <v>146</v>
      </c>
      <c r="E103" s="23" t="s">
        <v>243</v>
      </c>
      <c r="F103" s="25">
        <v>41753</v>
      </c>
      <c r="G103" s="20" t="s">
        <v>143</v>
      </c>
      <c r="H103" s="56">
        <v>3000</v>
      </c>
      <c r="I103" s="25"/>
      <c r="J103" s="25"/>
      <c r="K103" s="25"/>
      <c r="L103" s="25"/>
      <c r="M103" s="44" t="s">
        <v>718</v>
      </c>
      <c r="N103" s="74" t="s">
        <v>286</v>
      </c>
      <c r="O103" s="57">
        <v>3446.58</v>
      </c>
      <c r="P103" s="57">
        <v>3446.58</v>
      </c>
      <c r="Q103" s="57">
        <f t="shared" si="5"/>
        <v>0</v>
      </c>
      <c r="R103" s="6"/>
    </row>
    <row r="104" spans="1:18" x14ac:dyDescent="0.3">
      <c r="A104" s="18">
        <v>103</v>
      </c>
      <c r="B104" s="29" t="s">
        <v>287</v>
      </c>
      <c r="C104" s="64" t="s">
        <v>386</v>
      </c>
      <c r="D104" s="30" t="s">
        <v>16</v>
      </c>
      <c r="E104" s="33" t="s">
        <v>288</v>
      </c>
      <c r="F104" s="32">
        <v>41856</v>
      </c>
      <c r="G104" s="30" t="s">
        <v>53</v>
      </c>
      <c r="H104" s="56">
        <v>29000</v>
      </c>
      <c r="I104" s="25"/>
      <c r="J104" s="25"/>
      <c r="K104" s="25"/>
      <c r="L104" s="25"/>
      <c r="M104" s="44" t="s">
        <v>719</v>
      </c>
      <c r="N104" s="76" t="s">
        <v>403</v>
      </c>
      <c r="O104" s="59">
        <v>28700</v>
      </c>
      <c r="P104" s="57">
        <v>28700</v>
      </c>
      <c r="Q104" s="57">
        <f t="shared" si="5"/>
        <v>0</v>
      </c>
      <c r="R104" s="6"/>
    </row>
    <row r="105" spans="1:18" x14ac:dyDescent="0.3">
      <c r="A105" s="18">
        <v>104</v>
      </c>
      <c r="B105" s="19" t="s">
        <v>289</v>
      </c>
      <c r="C105" s="63" t="s">
        <v>386</v>
      </c>
      <c r="D105" s="3" t="s">
        <v>178</v>
      </c>
      <c r="E105" s="23" t="s">
        <v>290</v>
      </c>
      <c r="F105" s="25">
        <v>41856</v>
      </c>
      <c r="G105" s="20" t="s">
        <v>117</v>
      </c>
      <c r="H105" s="56">
        <v>220000</v>
      </c>
      <c r="I105" s="25"/>
      <c r="J105" s="25"/>
      <c r="K105" s="25"/>
      <c r="L105" s="25"/>
      <c r="M105" s="44" t="s">
        <v>720</v>
      </c>
      <c r="N105" s="74" t="s">
        <v>291</v>
      </c>
      <c r="O105" s="57">
        <v>199874.03</v>
      </c>
      <c r="P105" s="57">
        <v>47230.239999999998</v>
      </c>
      <c r="Q105" s="57">
        <f t="shared" si="5"/>
        <v>152643.79</v>
      </c>
      <c r="R105" s="6"/>
    </row>
    <row r="106" spans="1:18" x14ac:dyDescent="0.3">
      <c r="A106" s="18">
        <v>105</v>
      </c>
      <c r="B106" s="19" t="s">
        <v>292</v>
      </c>
      <c r="C106" s="63" t="s">
        <v>631</v>
      </c>
      <c r="D106" s="3" t="s">
        <v>105</v>
      </c>
      <c r="E106" s="23" t="s">
        <v>293</v>
      </c>
      <c r="F106" s="25">
        <v>41754</v>
      </c>
      <c r="G106" s="20" t="s">
        <v>143</v>
      </c>
      <c r="H106" s="56">
        <v>7800</v>
      </c>
      <c r="I106" s="25"/>
      <c r="J106" s="25"/>
      <c r="K106" s="25"/>
      <c r="L106" s="25"/>
      <c r="M106" s="44" t="s">
        <v>721</v>
      </c>
      <c r="N106" s="74" t="s">
        <v>294</v>
      </c>
      <c r="O106" s="57">
        <v>7719.9</v>
      </c>
      <c r="P106" s="57">
        <v>7719.9</v>
      </c>
      <c r="Q106" s="57">
        <f t="shared" si="5"/>
        <v>0</v>
      </c>
      <c r="R106" s="6"/>
    </row>
    <row r="107" spans="1:18" x14ac:dyDescent="0.3">
      <c r="A107" s="18">
        <v>106</v>
      </c>
      <c r="B107" s="19" t="s">
        <v>295</v>
      </c>
      <c r="C107" s="63" t="s">
        <v>631</v>
      </c>
      <c r="D107" s="3" t="s">
        <v>296</v>
      </c>
      <c r="E107" s="23" t="s">
        <v>297</v>
      </c>
      <c r="F107" s="25">
        <v>41757</v>
      </c>
      <c r="G107" s="3" t="s">
        <v>13</v>
      </c>
      <c r="H107" s="56">
        <v>32000</v>
      </c>
      <c r="I107" s="25"/>
      <c r="J107" s="25"/>
      <c r="K107" s="25"/>
      <c r="L107" s="25"/>
      <c r="M107" s="44" t="s">
        <v>722</v>
      </c>
      <c r="N107" s="74" t="s">
        <v>298</v>
      </c>
      <c r="O107" s="57">
        <v>31995</v>
      </c>
      <c r="P107" s="57">
        <v>5000</v>
      </c>
      <c r="Q107" s="57">
        <f t="shared" si="5"/>
        <v>26995</v>
      </c>
      <c r="R107" s="6"/>
    </row>
    <row r="108" spans="1:18" x14ac:dyDescent="0.3">
      <c r="A108" s="18">
        <v>107</v>
      </c>
      <c r="B108" s="19" t="s">
        <v>299</v>
      </c>
      <c r="C108" s="63" t="s">
        <v>631</v>
      </c>
      <c r="D108" s="3" t="s">
        <v>109</v>
      </c>
      <c r="E108" s="23" t="s">
        <v>300</v>
      </c>
      <c r="F108" s="25">
        <v>41757</v>
      </c>
      <c r="G108" s="3" t="s">
        <v>13</v>
      </c>
      <c r="H108" s="56">
        <v>10000</v>
      </c>
      <c r="I108" s="25"/>
      <c r="J108" s="25"/>
      <c r="K108" s="25"/>
      <c r="L108" s="25"/>
      <c r="M108" s="44" t="s">
        <v>723</v>
      </c>
      <c r="N108" s="74" t="s">
        <v>75</v>
      </c>
      <c r="O108" s="57">
        <v>10000</v>
      </c>
      <c r="P108" s="57">
        <v>0</v>
      </c>
      <c r="Q108" s="57">
        <f t="shared" si="5"/>
        <v>10000</v>
      </c>
      <c r="R108" s="6"/>
    </row>
    <row r="109" spans="1:18" x14ac:dyDescent="0.3">
      <c r="A109" s="18">
        <v>108</v>
      </c>
      <c r="B109" s="19" t="s">
        <v>301</v>
      </c>
      <c r="C109" s="63" t="s">
        <v>631</v>
      </c>
      <c r="D109" s="3" t="s">
        <v>51</v>
      </c>
      <c r="E109" s="23" t="s">
        <v>302</v>
      </c>
      <c r="F109" s="25">
        <v>41758</v>
      </c>
      <c r="G109" s="3" t="s">
        <v>13</v>
      </c>
      <c r="H109" s="56">
        <v>87000</v>
      </c>
      <c r="I109" s="25"/>
      <c r="J109" s="25"/>
      <c r="K109" s="25"/>
      <c r="L109" s="25"/>
      <c r="M109" s="44" t="s">
        <v>724</v>
      </c>
      <c r="N109" s="74" t="s">
        <v>303</v>
      </c>
      <c r="O109" s="57">
        <v>58989</v>
      </c>
      <c r="P109" s="57">
        <v>4449.38</v>
      </c>
      <c r="Q109" s="57">
        <f t="shared" si="5"/>
        <v>54539.62</v>
      </c>
      <c r="R109" s="6"/>
    </row>
    <row r="110" spans="1:18" s="27" customFormat="1" x14ac:dyDescent="0.3">
      <c r="A110" s="22">
        <v>109</v>
      </c>
      <c r="B110" s="15" t="s">
        <v>304</v>
      </c>
      <c r="C110" s="61" t="s">
        <v>631</v>
      </c>
      <c r="D110" s="16" t="s">
        <v>305</v>
      </c>
      <c r="E110" s="34" t="s">
        <v>306</v>
      </c>
      <c r="F110" s="28">
        <v>41759</v>
      </c>
      <c r="G110" s="16" t="s">
        <v>143</v>
      </c>
      <c r="H110" s="58">
        <v>3700</v>
      </c>
      <c r="I110" s="25"/>
      <c r="J110" s="25"/>
      <c r="K110" s="25"/>
      <c r="L110" s="25"/>
      <c r="M110" s="44"/>
      <c r="N110" s="73" t="s">
        <v>404</v>
      </c>
      <c r="O110" s="57"/>
      <c r="P110" s="57"/>
      <c r="Q110" s="57"/>
      <c r="R110" s="21"/>
    </row>
    <row r="111" spans="1:18" s="27" customFormat="1" x14ac:dyDescent="0.3">
      <c r="A111" s="22">
        <v>110</v>
      </c>
      <c r="B111" s="15" t="s">
        <v>307</v>
      </c>
      <c r="C111" s="61" t="s">
        <v>631</v>
      </c>
      <c r="D111" s="16" t="s">
        <v>146</v>
      </c>
      <c r="E111" s="9" t="s">
        <v>644</v>
      </c>
      <c r="F111" s="28">
        <v>41759</v>
      </c>
      <c r="G111" s="16" t="s">
        <v>143</v>
      </c>
      <c r="H111" s="58">
        <v>980</v>
      </c>
      <c r="I111" s="25"/>
      <c r="J111" s="25"/>
      <c r="K111" s="25"/>
      <c r="L111" s="25"/>
      <c r="M111" s="44"/>
      <c r="N111" s="73" t="s">
        <v>281</v>
      </c>
      <c r="O111" s="57"/>
      <c r="P111" s="57"/>
      <c r="Q111" s="57"/>
      <c r="R111" s="21"/>
    </row>
    <row r="112" spans="1:18" s="27" customFormat="1" x14ac:dyDescent="0.3">
      <c r="A112" s="18">
        <v>111</v>
      </c>
      <c r="B112" s="19" t="s">
        <v>308</v>
      </c>
      <c r="C112" s="63" t="s">
        <v>631</v>
      </c>
      <c r="D112" s="20" t="s">
        <v>69</v>
      </c>
      <c r="E112" s="21" t="s">
        <v>309</v>
      </c>
      <c r="F112" s="26">
        <v>41761</v>
      </c>
      <c r="G112" s="20" t="s">
        <v>222</v>
      </c>
      <c r="H112" s="56">
        <v>5300</v>
      </c>
      <c r="I112" s="25"/>
      <c r="J112" s="25"/>
      <c r="K112" s="25"/>
      <c r="L112" s="25"/>
      <c r="M112" s="44" t="s">
        <v>725</v>
      </c>
      <c r="N112" s="72" t="s">
        <v>310</v>
      </c>
      <c r="O112" s="56">
        <v>6194.06</v>
      </c>
      <c r="P112" s="57">
        <v>6194.06</v>
      </c>
      <c r="Q112" s="57">
        <f>O112-P112</f>
        <v>0</v>
      </c>
      <c r="R112" s="21"/>
    </row>
    <row r="113" spans="1:18" s="35" customFormat="1" x14ac:dyDescent="0.3">
      <c r="A113" s="22">
        <v>112</v>
      </c>
      <c r="B113" s="15" t="s">
        <v>311</v>
      </c>
      <c r="C113" s="61" t="s">
        <v>386</v>
      </c>
      <c r="D113" s="16" t="s">
        <v>11</v>
      </c>
      <c r="E113" s="9" t="s">
        <v>312</v>
      </c>
      <c r="F113" s="28">
        <v>41779</v>
      </c>
      <c r="G113" s="16" t="s">
        <v>222</v>
      </c>
      <c r="H113" s="58">
        <v>10800</v>
      </c>
      <c r="I113" s="25"/>
      <c r="J113" s="25"/>
      <c r="K113" s="25"/>
      <c r="L113" s="25"/>
      <c r="M113" s="44"/>
      <c r="N113" s="73" t="s">
        <v>404</v>
      </c>
      <c r="O113" s="57"/>
      <c r="P113" s="57"/>
      <c r="Q113" s="57"/>
      <c r="R113" s="9"/>
    </row>
    <row r="114" spans="1:18" s="27" customFormat="1" x14ac:dyDescent="0.3">
      <c r="A114" s="18">
        <v>113</v>
      </c>
      <c r="B114" s="29" t="s">
        <v>313</v>
      </c>
      <c r="C114" s="64" t="s">
        <v>386</v>
      </c>
      <c r="D114" s="30" t="s">
        <v>16</v>
      </c>
      <c r="E114" s="31" t="s">
        <v>150</v>
      </c>
      <c r="F114" s="32">
        <v>41780</v>
      </c>
      <c r="G114" s="30" t="s">
        <v>143</v>
      </c>
      <c r="H114" s="59">
        <v>7900</v>
      </c>
      <c r="I114" s="25"/>
      <c r="J114" s="25"/>
      <c r="K114" s="25"/>
      <c r="L114" s="25"/>
      <c r="M114" s="44" t="s">
        <v>726</v>
      </c>
      <c r="N114" s="77" t="s">
        <v>402</v>
      </c>
      <c r="O114" s="59">
        <v>4790</v>
      </c>
      <c r="P114" s="57">
        <v>4790</v>
      </c>
      <c r="Q114" s="57">
        <f>O114-P114</f>
        <v>0</v>
      </c>
      <c r="R114" s="21"/>
    </row>
    <row r="115" spans="1:18" s="27" customFormat="1" x14ac:dyDescent="0.3">
      <c r="A115" s="18">
        <v>114</v>
      </c>
      <c r="B115" s="19" t="s">
        <v>314</v>
      </c>
      <c r="C115" s="63" t="s">
        <v>631</v>
      </c>
      <c r="D115" s="20" t="s">
        <v>315</v>
      </c>
      <c r="E115" s="21" t="s">
        <v>316</v>
      </c>
      <c r="F115" s="26">
        <v>41766</v>
      </c>
      <c r="G115" s="20" t="s">
        <v>53</v>
      </c>
      <c r="H115" s="56">
        <v>46000</v>
      </c>
      <c r="I115" s="25"/>
      <c r="J115" s="25"/>
      <c r="K115" s="25"/>
      <c r="L115" s="25"/>
      <c r="M115" s="44" t="s">
        <v>727</v>
      </c>
      <c r="N115" s="72" t="s">
        <v>538</v>
      </c>
      <c r="O115" s="56">
        <v>45990</v>
      </c>
      <c r="P115" s="57">
        <v>45990</v>
      </c>
      <c r="Q115" s="57">
        <f>O115-P115</f>
        <v>0</v>
      </c>
      <c r="R115" s="21"/>
    </row>
    <row r="116" spans="1:18" x14ac:dyDescent="0.3">
      <c r="A116" s="18">
        <v>115</v>
      </c>
      <c r="B116" s="29" t="s">
        <v>317</v>
      </c>
      <c r="C116" s="64" t="s">
        <v>386</v>
      </c>
      <c r="D116" s="30" t="s">
        <v>225</v>
      </c>
      <c r="E116" s="31" t="s">
        <v>197</v>
      </c>
      <c r="F116" s="32">
        <v>41781</v>
      </c>
      <c r="G116" s="30" t="s">
        <v>13</v>
      </c>
      <c r="H116" s="59">
        <v>60000</v>
      </c>
      <c r="I116" s="25">
        <v>41793</v>
      </c>
      <c r="J116" s="25">
        <v>41799</v>
      </c>
      <c r="K116" s="25">
        <v>42004</v>
      </c>
      <c r="L116" s="25">
        <v>42004</v>
      </c>
      <c r="M116" s="44" t="s">
        <v>419</v>
      </c>
      <c r="N116" s="71" t="s">
        <v>418</v>
      </c>
      <c r="O116" s="56">
        <v>57485</v>
      </c>
      <c r="P116" s="57">
        <v>19903</v>
      </c>
      <c r="Q116" s="57">
        <f>O116-P116</f>
        <v>37582</v>
      </c>
      <c r="R116" s="6"/>
    </row>
    <row r="117" spans="1:18" s="27" customFormat="1" x14ac:dyDescent="0.3">
      <c r="A117" s="22">
        <v>116</v>
      </c>
      <c r="B117" s="15" t="s">
        <v>318</v>
      </c>
      <c r="C117" s="61" t="s">
        <v>386</v>
      </c>
      <c r="D117" s="16" t="s">
        <v>80</v>
      </c>
      <c r="E117" s="9" t="s">
        <v>319</v>
      </c>
      <c r="F117" s="28">
        <v>41782</v>
      </c>
      <c r="G117" s="16" t="s">
        <v>13</v>
      </c>
      <c r="H117" s="58">
        <v>547200</v>
      </c>
      <c r="I117" s="25"/>
      <c r="J117" s="25"/>
      <c r="K117" s="25"/>
      <c r="L117" s="25"/>
      <c r="M117" s="44"/>
      <c r="N117" s="70" t="s">
        <v>320</v>
      </c>
      <c r="O117" s="57"/>
      <c r="P117" s="57"/>
      <c r="Q117" s="57"/>
      <c r="R117" s="21"/>
    </row>
    <row r="118" spans="1:18" x14ac:dyDescent="0.3">
      <c r="A118" s="18">
        <v>117</v>
      </c>
      <c r="B118" s="19" t="s">
        <v>321</v>
      </c>
      <c r="C118" s="63" t="s">
        <v>386</v>
      </c>
      <c r="D118" s="20" t="s">
        <v>101</v>
      </c>
      <c r="E118" s="21" t="s">
        <v>322</v>
      </c>
      <c r="F118" s="26">
        <v>41786</v>
      </c>
      <c r="G118" s="20" t="s">
        <v>165</v>
      </c>
      <c r="H118" s="56">
        <v>5850</v>
      </c>
      <c r="I118" s="25"/>
      <c r="J118" s="25"/>
      <c r="K118" s="25"/>
      <c r="L118" s="25"/>
      <c r="M118" s="44" t="s">
        <v>693</v>
      </c>
      <c r="N118" s="71" t="s">
        <v>401</v>
      </c>
      <c r="O118" s="56">
        <v>5635</v>
      </c>
      <c r="P118" s="57">
        <v>5635</v>
      </c>
      <c r="Q118" s="57">
        <f>O118-P118</f>
        <v>0</v>
      </c>
      <c r="R118" s="6"/>
    </row>
    <row r="119" spans="1:18" s="27" customFormat="1" x14ac:dyDescent="0.3">
      <c r="A119" s="22">
        <v>118</v>
      </c>
      <c r="B119" s="15" t="s">
        <v>323</v>
      </c>
      <c r="C119" s="61" t="s">
        <v>631</v>
      </c>
      <c r="D119" s="16" t="s">
        <v>109</v>
      </c>
      <c r="E119" s="9" t="s">
        <v>324</v>
      </c>
      <c r="F119" s="28">
        <v>41772</v>
      </c>
      <c r="G119" s="16" t="s">
        <v>13</v>
      </c>
      <c r="H119" s="58">
        <v>5000</v>
      </c>
      <c r="I119" s="25"/>
      <c r="J119" s="25"/>
      <c r="K119" s="25"/>
      <c r="L119" s="25"/>
      <c r="M119" s="44"/>
      <c r="N119" s="73" t="s">
        <v>281</v>
      </c>
      <c r="O119" s="56"/>
      <c r="P119" s="57"/>
      <c r="Q119" s="57"/>
      <c r="R119" s="21"/>
    </row>
    <row r="120" spans="1:18" s="27" customFormat="1" x14ac:dyDescent="0.3">
      <c r="A120" s="18">
        <v>119</v>
      </c>
      <c r="B120" s="19" t="s">
        <v>325</v>
      </c>
      <c r="C120" s="63" t="s">
        <v>631</v>
      </c>
      <c r="D120" s="3" t="s">
        <v>146</v>
      </c>
      <c r="E120" s="21" t="s">
        <v>326</v>
      </c>
      <c r="F120" s="26">
        <v>41772</v>
      </c>
      <c r="G120" s="20" t="s">
        <v>143</v>
      </c>
      <c r="H120" s="56">
        <v>1000</v>
      </c>
      <c r="I120" s="25"/>
      <c r="J120" s="25"/>
      <c r="K120" s="25"/>
      <c r="L120" s="25"/>
      <c r="M120" s="44" t="s">
        <v>728</v>
      </c>
      <c r="N120" s="72" t="s">
        <v>266</v>
      </c>
      <c r="O120" s="56">
        <v>980</v>
      </c>
      <c r="P120" s="57">
        <v>980</v>
      </c>
      <c r="Q120" s="57">
        <f>O120-P120</f>
        <v>0</v>
      </c>
      <c r="R120" s="21"/>
    </row>
    <row r="121" spans="1:18" s="27" customFormat="1" x14ac:dyDescent="0.3">
      <c r="A121" s="18">
        <v>120</v>
      </c>
      <c r="B121" s="19" t="s">
        <v>327</v>
      </c>
      <c r="C121" s="63" t="s">
        <v>631</v>
      </c>
      <c r="D121" s="20" t="s">
        <v>328</v>
      </c>
      <c r="E121" s="21" t="s">
        <v>329</v>
      </c>
      <c r="F121" s="26">
        <v>41773</v>
      </c>
      <c r="G121" s="20" t="s">
        <v>89</v>
      </c>
      <c r="H121" s="56">
        <v>2500</v>
      </c>
      <c r="I121" s="25"/>
      <c r="J121" s="25"/>
      <c r="K121" s="25"/>
      <c r="L121" s="25"/>
      <c r="M121" s="44" t="s">
        <v>729</v>
      </c>
      <c r="N121" s="72" t="s">
        <v>330</v>
      </c>
      <c r="O121" s="56">
        <v>2669.16</v>
      </c>
      <c r="P121" s="57">
        <v>0</v>
      </c>
      <c r="Q121" s="57">
        <f>O121-P121</f>
        <v>2669.16</v>
      </c>
      <c r="R121" s="21"/>
    </row>
    <row r="122" spans="1:18" x14ac:dyDescent="0.3">
      <c r="A122" s="18">
        <v>121</v>
      </c>
      <c r="B122" s="19" t="s">
        <v>331</v>
      </c>
      <c r="C122" s="63" t="s">
        <v>386</v>
      </c>
      <c r="D122" s="20" t="s">
        <v>11</v>
      </c>
      <c r="E122" s="21" t="s">
        <v>332</v>
      </c>
      <c r="F122" s="26">
        <v>41787</v>
      </c>
      <c r="G122" s="20" t="s">
        <v>143</v>
      </c>
      <c r="H122" s="56">
        <v>5600</v>
      </c>
      <c r="I122" s="25"/>
      <c r="J122" s="25"/>
      <c r="K122" s="25"/>
      <c r="L122" s="25"/>
      <c r="M122" s="44" t="s">
        <v>730</v>
      </c>
      <c r="N122" s="71" t="s">
        <v>294</v>
      </c>
      <c r="O122" s="56">
        <v>6541.92</v>
      </c>
      <c r="P122" s="57">
        <v>0</v>
      </c>
      <c r="Q122" s="57">
        <f>O122-P122</f>
        <v>6541.92</v>
      </c>
      <c r="R122" s="6"/>
    </row>
    <row r="123" spans="1:18" s="27" customFormat="1" x14ac:dyDescent="0.3">
      <c r="A123" s="22">
        <v>122</v>
      </c>
      <c r="B123" s="15" t="s">
        <v>333</v>
      </c>
      <c r="C123" s="61" t="s">
        <v>631</v>
      </c>
      <c r="D123" s="16" t="s">
        <v>65</v>
      </c>
      <c r="E123" s="9" t="s">
        <v>334</v>
      </c>
      <c r="F123" s="28">
        <v>41775</v>
      </c>
      <c r="G123" s="16" t="s">
        <v>13</v>
      </c>
      <c r="H123" s="58">
        <v>10500</v>
      </c>
      <c r="I123" s="25"/>
      <c r="J123" s="25"/>
      <c r="K123" s="25"/>
      <c r="L123" s="25"/>
      <c r="M123" s="44"/>
      <c r="N123" s="73" t="s">
        <v>404</v>
      </c>
      <c r="O123" s="57"/>
      <c r="P123" s="57"/>
      <c r="Q123" s="57"/>
      <c r="R123" s="21"/>
    </row>
    <row r="124" spans="1:18" x14ac:dyDescent="0.3">
      <c r="A124" s="18">
        <v>123</v>
      </c>
      <c r="B124" s="45" t="s">
        <v>335</v>
      </c>
      <c r="C124" s="65" t="s">
        <v>386</v>
      </c>
      <c r="D124" s="46" t="s">
        <v>29</v>
      </c>
      <c r="E124" s="47" t="s">
        <v>336</v>
      </c>
      <c r="F124" s="48">
        <v>41788</v>
      </c>
      <c r="G124" s="46" t="s">
        <v>53</v>
      </c>
      <c r="H124" s="55">
        <v>28000</v>
      </c>
      <c r="I124" s="25">
        <v>41822</v>
      </c>
      <c r="J124" s="25">
        <v>41828</v>
      </c>
      <c r="K124" s="25"/>
      <c r="L124" s="25">
        <v>42004</v>
      </c>
      <c r="M124" s="44" t="s">
        <v>539</v>
      </c>
      <c r="N124" s="71" t="s">
        <v>540</v>
      </c>
      <c r="O124" s="57">
        <v>18700</v>
      </c>
      <c r="P124" s="57">
        <v>0</v>
      </c>
      <c r="Q124" s="57">
        <f>O124-P124</f>
        <v>18700</v>
      </c>
      <c r="R124" s="6"/>
    </row>
    <row r="125" spans="1:18" x14ac:dyDescent="0.3">
      <c r="A125" s="22">
        <v>124</v>
      </c>
      <c r="B125" s="40" t="s">
        <v>337</v>
      </c>
      <c r="C125" s="66" t="s">
        <v>386</v>
      </c>
      <c r="D125" s="41">
        <v>38500000</v>
      </c>
      <c r="E125" s="42" t="s">
        <v>339</v>
      </c>
      <c r="F125" s="43">
        <v>41794</v>
      </c>
      <c r="G125" s="41" t="s">
        <v>270</v>
      </c>
      <c r="H125" s="54">
        <v>500000</v>
      </c>
      <c r="I125" s="25"/>
      <c r="J125" s="25"/>
      <c r="K125" s="25"/>
      <c r="L125" s="25"/>
      <c r="M125" s="44"/>
      <c r="N125" s="70" t="s">
        <v>320</v>
      </c>
      <c r="O125" s="57"/>
      <c r="P125" s="57"/>
      <c r="Q125" s="57"/>
      <c r="R125" s="6"/>
    </row>
    <row r="126" spans="1:18" x14ac:dyDescent="0.3">
      <c r="A126" s="18">
        <v>125</v>
      </c>
      <c r="B126" s="45" t="s">
        <v>340</v>
      </c>
      <c r="C126" s="64" t="s">
        <v>386</v>
      </c>
      <c r="D126" s="46" t="s">
        <v>16</v>
      </c>
      <c r="E126" s="47" t="s">
        <v>341</v>
      </c>
      <c r="F126" s="48">
        <v>41799</v>
      </c>
      <c r="G126" s="46" t="s">
        <v>53</v>
      </c>
      <c r="H126" s="55">
        <v>31700</v>
      </c>
      <c r="I126" s="25"/>
      <c r="J126" s="25">
        <v>41813</v>
      </c>
      <c r="K126" s="25"/>
      <c r="L126" s="25">
        <v>42004</v>
      </c>
      <c r="M126" s="44" t="s">
        <v>434</v>
      </c>
      <c r="N126" s="71" t="s">
        <v>205</v>
      </c>
      <c r="O126" s="56">
        <v>26000</v>
      </c>
      <c r="P126" s="57">
        <v>0</v>
      </c>
      <c r="Q126" s="57">
        <f>O126-P126</f>
        <v>26000</v>
      </c>
      <c r="R126" s="6"/>
    </row>
    <row r="127" spans="1:18" x14ac:dyDescent="0.3">
      <c r="A127" s="18">
        <v>126</v>
      </c>
      <c r="B127" s="45" t="s">
        <v>342</v>
      </c>
      <c r="C127" s="65" t="s">
        <v>631</v>
      </c>
      <c r="D127" s="46" t="s">
        <v>248</v>
      </c>
      <c r="E127" s="47" t="s">
        <v>343</v>
      </c>
      <c r="F127" s="48">
        <v>41781</v>
      </c>
      <c r="G127" s="46" t="s">
        <v>71</v>
      </c>
      <c r="H127" s="55">
        <v>2900</v>
      </c>
      <c r="I127" s="25"/>
      <c r="J127" s="25">
        <v>41802</v>
      </c>
      <c r="K127" s="25"/>
      <c r="L127" s="25">
        <v>42004</v>
      </c>
      <c r="M127" s="44" t="s">
        <v>424</v>
      </c>
      <c r="N127" s="71" t="s">
        <v>423</v>
      </c>
      <c r="O127" s="56">
        <v>2448</v>
      </c>
      <c r="P127" s="57">
        <v>2448</v>
      </c>
      <c r="Q127" s="57">
        <f>O127-P127</f>
        <v>0</v>
      </c>
      <c r="R127" s="6"/>
    </row>
    <row r="128" spans="1:18" x14ac:dyDescent="0.3">
      <c r="A128" s="18">
        <v>127</v>
      </c>
      <c r="B128" s="45" t="s">
        <v>344</v>
      </c>
      <c r="C128" s="65" t="s">
        <v>386</v>
      </c>
      <c r="D128" s="46" t="s">
        <v>115</v>
      </c>
      <c r="E128" s="47" t="s">
        <v>345</v>
      </c>
      <c r="F128" s="48">
        <v>41795</v>
      </c>
      <c r="G128" s="46" t="s">
        <v>117</v>
      </c>
      <c r="H128" s="55">
        <v>37000</v>
      </c>
      <c r="I128" s="25">
        <v>41815</v>
      </c>
      <c r="J128" s="25">
        <v>41821</v>
      </c>
      <c r="K128" s="25"/>
      <c r="L128" s="25">
        <v>42004</v>
      </c>
      <c r="M128" s="44" t="s">
        <v>491</v>
      </c>
      <c r="N128" s="71" t="s">
        <v>501</v>
      </c>
      <c r="O128" s="57">
        <v>24990</v>
      </c>
      <c r="P128" s="57">
        <v>0</v>
      </c>
      <c r="Q128" s="57">
        <f>O128-P128</f>
        <v>24990</v>
      </c>
      <c r="R128" s="6"/>
    </row>
    <row r="129" spans="1:18" x14ac:dyDescent="0.3">
      <c r="A129" s="18">
        <v>128</v>
      </c>
      <c r="B129" s="45" t="s">
        <v>346</v>
      </c>
      <c r="C129" s="65" t="s">
        <v>631</v>
      </c>
      <c r="D129" s="46" t="s">
        <v>347</v>
      </c>
      <c r="E129" s="47" t="s">
        <v>348</v>
      </c>
      <c r="F129" s="48">
        <v>41781</v>
      </c>
      <c r="G129" s="46" t="s">
        <v>13</v>
      </c>
      <c r="H129" s="55">
        <v>30000</v>
      </c>
      <c r="I129" s="25">
        <v>41800</v>
      </c>
      <c r="J129" s="25">
        <v>41806</v>
      </c>
      <c r="K129" s="25"/>
      <c r="L129" s="25">
        <v>42035</v>
      </c>
      <c r="M129" s="44" t="s">
        <v>441</v>
      </c>
      <c r="N129" s="71" t="s">
        <v>440</v>
      </c>
      <c r="O129" s="56">
        <v>30000</v>
      </c>
      <c r="P129" s="57">
        <v>3029.5</v>
      </c>
      <c r="Q129" s="57">
        <f>O129-P129</f>
        <v>26970.5</v>
      </c>
      <c r="R129" s="6"/>
    </row>
    <row r="130" spans="1:18" s="27" customFormat="1" x14ac:dyDescent="0.3">
      <c r="A130" s="18">
        <v>129</v>
      </c>
      <c r="B130" s="19" t="s">
        <v>349</v>
      </c>
      <c r="C130" s="63" t="s">
        <v>631</v>
      </c>
      <c r="D130" s="20" t="s">
        <v>350</v>
      </c>
      <c r="E130" s="21" t="s">
        <v>351</v>
      </c>
      <c r="F130" s="26">
        <v>41781</v>
      </c>
      <c r="G130" s="20" t="s">
        <v>132</v>
      </c>
      <c r="H130" s="56">
        <v>3500</v>
      </c>
      <c r="I130" s="25"/>
      <c r="J130" s="25"/>
      <c r="K130" s="25"/>
      <c r="L130" s="25"/>
      <c r="M130" s="44" t="s">
        <v>731</v>
      </c>
      <c r="N130" s="72" t="s">
        <v>352</v>
      </c>
      <c r="O130" s="56">
        <v>4065.1</v>
      </c>
      <c r="P130" s="57">
        <v>4065.1</v>
      </c>
      <c r="Q130" s="57">
        <f>O130-P130</f>
        <v>0</v>
      </c>
      <c r="R130" s="21"/>
    </row>
    <row r="131" spans="1:18" s="27" customFormat="1" x14ac:dyDescent="0.3">
      <c r="A131" s="22">
        <v>130</v>
      </c>
      <c r="B131" s="15" t="s">
        <v>353</v>
      </c>
      <c r="C131" s="61" t="s">
        <v>631</v>
      </c>
      <c r="D131" s="16" t="s">
        <v>354</v>
      </c>
      <c r="E131" s="9" t="s">
        <v>757</v>
      </c>
      <c r="F131" s="28">
        <v>41787</v>
      </c>
      <c r="G131" s="16" t="s">
        <v>143</v>
      </c>
      <c r="H131" s="58">
        <v>1450</v>
      </c>
      <c r="I131" s="25"/>
      <c r="J131" s="25"/>
      <c r="K131" s="25"/>
      <c r="L131" s="25"/>
      <c r="M131" s="44"/>
      <c r="N131" s="73" t="s">
        <v>281</v>
      </c>
      <c r="O131" s="57"/>
      <c r="P131" s="57"/>
      <c r="Q131" s="57"/>
      <c r="R131" s="21"/>
    </row>
    <row r="132" spans="1:18" x14ac:dyDescent="0.3">
      <c r="A132" s="18">
        <v>131</v>
      </c>
      <c r="B132" s="29" t="s">
        <v>355</v>
      </c>
      <c r="C132" s="64" t="s">
        <v>631</v>
      </c>
      <c r="D132" s="30" t="s">
        <v>356</v>
      </c>
      <c r="E132" s="31" t="s">
        <v>357</v>
      </c>
      <c r="F132" s="32">
        <v>41787</v>
      </c>
      <c r="G132" s="30" t="s">
        <v>222</v>
      </c>
      <c r="H132" s="59">
        <v>6000</v>
      </c>
      <c r="I132" s="25"/>
      <c r="J132" s="25">
        <v>41802</v>
      </c>
      <c r="K132" s="25"/>
      <c r="L132" s="25">
        <v>41882</v>
      </c>
      <c r="M132" s="44" t="s">
        <v>425</v>
      </c>
      <c r="N132" s="71" t="s">
        <v>202</v>
      </c>
      <c r="O132" s="56">
        <v>6947.84</v>
      </c>
      <c r="P132" s="57">
        <v>6947.84</v>
      </c>
      <c r="Q132" s="57">
        <f t="shared" ref="Q132:Q140" si="6">O132-P132</f>
        <v>0</v>
      </c>
      <c r="R132" s="6"/>
    </row>
    <row r="133" spans="1:18" x14ac:dyDescent="0.3">
      <c r="A133" s="18">
        <v>132</v>
      </c>
      <c r="B133" s="29" t="s">
        <v>358</v>
      </c>
      <c r="C133" s="64" t="s">
        <v>631</v>
      </c>
      <c r="D133" s="30" t="s">
        <v>146</v>
      </c>
      <c r="E133" s="31" t="s">
        <v>359</v>
      </c>
      <c r="F133" s="32">
        <v>41788</v>
      </c>
      <c r="G133" s="30" t="s">
        <v>89</v>
      </c>
      <c r="H133" s="59">
        <v>2500</v>
      </c>
      <c r="I133" s="25"/>
      <c r="J133" s="25">
        <v>41802</v>
      </c>
      <c r="K133" s="25"/>
      <c r="L133" s="25">
        <v>41851</v>
      </c>
      <c r="M133" s="44" t="s">
        <v>428</v>
      </c>
      <c r="N133" s="71" t="s">
        <v>426</v>
      </c>
      <c r="O133" s="56">
        <v>2596</v>
      </c>
      <c r="P133" s="57">
        <v>2596</v>
      </c>
      <c r="Q133" s="57">
        <f t="shared" si="6"/>
        <v>0</v>
      </c>
      <c r="R133" s="6"/>
    </row>
    <row r="134" spans="1:18" x14ac:dyDescent="0.3">
      <c r="A134" s="18">
        <v>133</v>
      </c>
      <c r="B134" s="29" t="s">
        <v>360</v>
      </c>
      <c r="C134" s="64" t="s">
        <v>386</v>
      </c>
      <c r="D134" s="30" t="s">
        <v>11</v>
      </c>
      <c r="E134" s="31" t="s">
        <v>312</v>
      </c>
      <c r="F134" s="32">
        <v>41802</v>
      </c>
      <c r="G134" s="30" t="s">
        <v>222</v>
      </c>
      <c r="H134" s="59">
        <v>10800</v>
      </c>
      <c r="I134" s="25">
        <v>41824</v>
      </c>
      <c r="J134" s="25">
        <v>41830</v>
      </c>
      <c r="K134" s="25"/>
      <c r="L134" s="25">
        <v>42004</v>
      </c>
      <c r="M134" s="44" t="s">
        <v>537</v>
      </c>
      <c r="N134" s="71" t="s">
        <v>538</v>
      </c>
      <c r="O134" s="57">
        <v>10800</v>
      </c>
      <c r="P134" s="57">
        <v>10800</v>
      </c>
      <c r="Q134" s="57">
        <f t="shared" si="6"/>
        <v>0</v>
      </c>
      <c r="R134" s="6"/>
    </row>
    <row r="135" spans="1:18" x14ac:dyDescent="0.3">
      <c r="A135" s="18">
        <v>134</v>
      </c>
      <c r="B135" s="29" t="s">
        <v>361</v>
      </c>
      <c r="C135" s="63" t="s">
        <v>631</v>
      </c>
      <c r="D135" s="30" t="s">
        <v>69</v>
      </c>
      <c r="E135" s="31" t="s">
        <v>362</v>
      </c>
      <c r="F135" s="32">
        <v>41788</v>
      </c>
      <c r="G135" s="30" t="s">
        <v>132</v>
      </c>
      <c r="H135" s="59">
        <v>16000</v>
      </c>
      <c r="I135" s="25"/>
      <c r="J135" s="25">
        <v>41802</v>
      </c>
      <c r="K135" s="25"/>
      <c r="L135" s="25">
        <v>41882</v>
      </c>
      <c r="M135" s="44" t="s">
        <v>427</v>
      </c>
      <c r="N135" s="71" t="s">
        <v>429</v>
      </c>
      <c r="O135" s="56">
        <v>15840</v>
      </c>
      <c r="P135" s="57">
        <v>15840</v>
      </c>
      <c r="Q135" s="57">
        <f t="shared" si="6"/>
        <v>0</v>
      </c>
      <c r="R135" s="6"/>
    </row>
    <row r="136" spans="1:18" x14ac:dyDescent="0.3">
      <c r="A136" s="18">
        <v>135</v>
      </c>
      <c r="B136" s="29" t="s">
        <v>363</v>
      </c>
      <c r="C136" s="64" t="s">
        <v>386</v>
      </c>
      <c r="D136" s="30" t="s">
        <v>153</v>
      </c>
      <c r="E136" s="31" t="s">
        <v>364</v>
      </c>
      <c r="F136" s="32">
        <v>41798</v>
      </c>
      <c r="G136" s="30" t="s">
        <v>53</v>
      </c>
      <c r="H136" s="59">
        <v>383000</v>
      </c>
      <c r="I136" s="25">
        <v>41815</v>
      </c>
      <c r="J136" s="25">
        <v>41821</v>
      </c>
      <c r="K136" s="25"/>
      <c r="L136" s="25">
        <v>41944</v>
      </c>
      <c r="M136" s="44" t="s">
        <v>490</v>
      </c>
      <c r="N136" s="71" t="s">
        <v>502</v>
      </c>
      <c r="O136" s="57">
        <v>382998</v>
      </c>
      <c r="P136" s="57">
        <v>90000</v>
      </c>
      <c r="Q136" s="57">
        <f t="shared" si="6"/>
        <v>292998</v>
      </c>
      <c r="R136" s="6"/>
    </row>
    <row r="137" spans="1:18" x14ac:dyDescent="0.3">
      <c r="A137" s="18">
        <v>136</v>
      </c>
      <c r="B137" s="29" t="s">
        <v>365</v>
      </c>
      <c r="C137" s="64" t="s">
        <v>631</v>
      </c>
      <c r="D137" s="30" t="s">
        <v>65</v>
      </c>
      <c r="E137" s="31" t="s">
        <v>334</v>
      </c>
      <c r="F137" s="32">
        <v>41795</v>
      </c>
      <c r="G137" s="30" t="s">
        <v>13</v>
      </c>
      <c r="H137" s="59">
        <v>10500</v>
      </c>
      <c r="I137" s="25">
        <v>41800</v>
      </c>
      <c r="J137" s="25">
        <v>41806</v>
      </c>
      <c r="K137" s="25"/>
      <c r="L137" s="25">
        <v>41912</v>
      </c>
      <c r="M137" s="44" t="s">
        <v>442</v>
      </c>
      <c r="N137" s="71" t="s">
        <v>443</v>
      </c>
      <c r="O137" s="56">
        <v>12264.33</v>
      </c>
      <c r="P137" s="57">
        <v>8490.69</v>
      </c>
      <c r="Q137" s="57">
        <f t="shared" si="6"/>
        <v>3773.6399999999994</v>
      </c>
      <c r="R137" s="6"/>
    </row>
    <row r="138" spans="1:18" x14ac:dyDescent="0.3">
      <c r="A138" s="18">
        <v>137</v>
      </c>
      <c r="B138" s="29" t="s">
        <v>366</v>
      </c>
      <c r="C138" s="64" t="s">
        <v>631</v>
      </c>
      <c r="D138" s="30" t="s">
        <v>305</v>
      </c>
      <c r="E138" s="31" t="s">
        <v>367</v>
      </c>
      <c r="F138" s="32">
        <v>41802</v>
      </c>
      <c r="G138" s="30" t="s">
        <v>143</v>
      </c>
      <c r="H138" s="59">
        <v>3135</v>
      </c>
      <c r="I138" s="25">
        <v>41810</v>
      </c>
      <c r="J138" s="25">
        <v>41816</v>
      </c>
      <c r="K138" s="25"/>
      <c r="L138" s="25">
        <v>42004</v>
      </c>
      <c r="M138" s="44" t="s">
        <v>488</v>
      </c>
      <c r="N138" s="71" t="s">
        <v>503</v>
      </c>
      <c r="O138" s="57">
        <v>3173.02</v>
      </c>
      <c r="P138" s="57">
        <v>0</v>
      </c>
      <c r="Q138" s="57">
        <f t="shared" si="6"/>
        <v>3173.02</v>
      </c>
      <c r="R138" s="6"/>
    </row>
    <row r="139" spans="1:18" x14ac:dyDescent="0.3">
      <c r="A139" s="18">
        <v>138</v>
      </c>
      <c r="B139" s="29" t="s">
        <v>368</v>
      </c>
      <c r="C139" s="64" t="s">
        <v>386</v>
      </c>
      <c r="D139" s="30" t="s">
        <v>153</v>
      </c>
      <c r="E139" s="31" t="s">
        <v>369</v>
      </c>
      <c r="F139" s="32">
        <v>41810</v>
      </c>
      <c r="G139" s="30" t="s">
        <v>53</v>
      </c>
      <c r="H139" s="59">
        <v>51000</v>
      </c>
      <c r="I139" s="25">
        <v>41821</v>
      </c>
      <c r="J139" s="25">
        <v>41827</v>
      </c>
      <c r="K139" s="25"/>
      <c r="L139" s="25">
        <v>42004</v>
      </c>
      <c r="M139" s="44" t="s">
        <v>493</v>
      </c>
      <c r="N139" s="71" t="s">
        <v>502</v>
      </c>
      <c r="O139" s="57">
        <v>51000</v>
      </c>
      <c r="P139" s="57">
        <v>40000</v>
      </c>
      <c r="Q139" s="57">
        <f t="shared" si="6"/>
        <v>11000</v>
      </c>
      <c r="R139" s="6"/>
    </row>
    <row r="140" spans="1:18" x14ac:dyDescent="0.3">
      <c r="A140" s="18">
        <v>139</v>
      </c>
      <c r="B140" s="29" t="s">
        <v>370</v>
      </c>
      <c r="C140" s="63" t="s">
        <v>631</v>
      </c>
      <c r="D140" s="30" t="s">
        <v>69</v>
      </c>
      <c r="E140" s="31" t="s">
        <v>371</v>
      </c>
      <c r="F140" s="32">
        <v>41795</v>
      </c>
      <c r="G140" s="30" t="s">
        <v>89</v>
      </c>
      <c r="H140" s="59">
        <v>3100</v>
      </c>
      <c r="I140" s="25">
        <v>41827</v>
      </c>
      <c r="J140" s="25">
        <v>41831</v>
      </c>
      <c r="K140" s="25"/>
      <c r="L140" s="25">
        <v>42004</v>
      </c>
      <c r="M140" s="44" t="s">
        <v>496</v>
      </c>
      <c r="N140" s="71" t="s">
        <v>504</v>
      </c>
      <c r="O140" s="57">
        <v>1768.82</v>
      </c>
      <c r="P140" s="57">
        <v>0</v>
      </c>
      <c r="Q140" s="57">
        <f t="shared" si="6"/>
        <v>1768.82</v>
      </c>
      <c r="R140" s="6"/>
    </row>
    <row r="141" spans="1:18" x14ac:dyDescent="0.3">
      <c r="A141" s="22">
        <v>140</v>
      </c>
      <c r="B141" s="40" t="s">
        <v>372</v>
      </c>
      <c r="C141" s="66" t="s">
        <v>631</v>
      </c>
      <c r="D141" s="41" t="s">
        <v>347</v>
      </c>
      <c r="E141" s="42" t="s">
        <v>373</v>
      </c>
      <c r="F141" s="43">
        <v>41795</v>
      </c>
      <c r="G141" s="41" t="s">
        <v>13</v>
      </c>
      <c r="H141" s="54">
        <v>10000</v>
      </c>
      <c r="I141" s="25"/>
      <c r="J141" s="25"/>
      <c r="K141" s="25"/>
      <c r="L141" s="25"/>
      <c r="M141" s="44"/>
      <c r="N141" s="70" t="s">
        <v>320</v>
      </c>
      <c r="O141" s="57"/>
      <c r="P141" s="57"/>
      <c r="Q141" s="57"/>
      <c r="R141" s="6"/>
    </row>
    <row r="142" spans="1:18" x14ac:dyDescent="0.3">
      <c r="A142" s="22">
        <v>141</v>
      </c>
      <c r="B142" s="15" t="s">
        <v>374</v>
      </c>
      <c r="C142" s="61" t="s">
        <v>631</v>
      </c>
      <c r="D142" s="16" t="s">
        <v>163</v>
      </c>
      <c r="E142" s="9" t="s">
        <v>375</v>
      </c>
      <c r="F142" s="28">
        <v>41796</v>
      </c>
      <c r="G142" s="16" t="s">
        <v>143</v>
      </c>
      <c r="H142" s="58">
        <v>1500</v>
      </c>
      <c r="I142" s="25"/>
      <c r="J142" s="25"/>
      <c r="K142" s="25"/>
      <c r="L142" s="25"/>
      <c r="M142" s="44"/>
      <c r="N142" s="73" t="s">
        <v>281</v>
      </c>
      <c r="O142" s="57"/>
      <c r="P142" s="57"/>
      <c r="Q142" s="57"/>
      <c r="R142" s="6"/>
    </row>
    <row r="143" spans="1:18" x14ac:dyDescent="0.3">
      <c r="A143" s="22">
        <v>142</v>
      </c>
      <c r="B143" s="15" t="s">
        <v>376</v>
      </c>
      <c r="C143" s="61" t="s">
        <v>631</v>
      </c>
      <c r="D143" s="16" t="s">
        <v>356</v>
      </c>
      <c r="E143" s="9" t="s">
        <v>377</v>
      </c>
      <c r="F143" s="28">
        <v>41796</v>
      </c>
      <c r="G143" s="16" t="s">
        <v>71</v>
      </c>
      <c r="H143" s="58">
        <v>5800</v>
      </c>
      <c r="I143" s="25"/>
      <c r="J143" s="25"/>
      <c r="K143" s="25"/>
      <c r="L143" s="25"/>
      <c r="M143" s="44"/>
      <c r="N143" s="73" t="s">
        <v>281</v>
      </c>
      <c r="O143" s="57"/>
      <c r="P143" s="57"/>
      <c r="Q143" s="57"/>
      <c r="R143" s="6"/>
    </row>
    <row r="144" spans="1:18" x14ac:dyDescent="0.3">
      <c r="A144" s="18">
        <v>143</v>
      </c>
      <c r="B144" s="29" t="s">
        <v>378</v>
      </c>
      <c r="C144" s="64" t="s">
        <v>631</v>
      </c>
      <c r="D144" s="30" t="s">
        <v>220</v>
      </c>
      <c r="E144" s="31" t="s">
        <v>221</v>
      </c>
      <c r="F144" s="32">
        <v>41796</v>
      </c>
      <c r="G144" s="30" t="s">
        <v>222</v>
      </c>
      <c r="H144" s="59">
        <v>13200</v>
      </c>
      <c r="I144" s="25"/>
      <c r="J144" s="25">
        <v>41807</v>
      </c>
      <c r="K144" s="25"/>
      <c r="L144" s="25">
        <v>42004</v>
      </c>
      <c r="M144" s="44" t="s">
        <v>436</v>
      </c>
      <c r="N144" s="71" t="s">
        <v>435</v>
      </c>
      <c r="O144" s="56">
        <v>15399</v>
      </c>
      <c r="P144" s="57">
        <v>15399</v>
      </c>
      <c r="Q144" s="57">
        <f>O144-P144</f>
        <v>0</v>
      </c>
      <c r="R144" s="6"/>
    </row>
    <row r="145" spans="1:18" x14ac:dyDescent="0.3">
      <c r="A145" s="18">
        <v>144</v>
      </c>
      <c r="B145" s="29" t="s">
        <v>379</v>
      </c>
      <c r="C145" s="64" t="s">
        <v>631</v>
      </c>
      <c r="D145" s="30" t="s">
        <v>380</v>
      </c>
      <c r="E145" s="31" t="s">
        <v>381</v>
      </c>
      <c r="F145" s="32">
        <v>41801</v>
      </c>
      <c r="G145" s="30" t="s">
        <v>13</v>
      </c>
      <c r="H145" s="59">
        <v>30000</v>
      </c>
      <c r="I145" s="25">
        <v>41822</v>
      </c>
      <c r="J145" s="25">
        <v>41828</v>
      </c>
      <c r="K145" s="25"/>
      <c r="L145" s="25">
        <v>42035</v>
      </c>
      <c r="M145" s="44" t="s">
        <v>542</v>
      </c>
      <c r="N145" s="71" t="s">
        <v>541</v>
      </c>
      <c r="O145" s="57">
        <v>30000</v>
      </c>
      <c r="P145" s="57">
        <v>0</v>
      </c>
      <c r="Q145" s="57">
        <f>O145-P145</f>
        <v>30000</v>
      </c>
      <c r="R145" s="6"/>
    </row>
    <row r="146" spans="1:18" x14ac:dyDescent="0.3">
      <c r="A146" s="18">
        <v>145</v>
      </c>
      <c r="B146" s="29" t="s">
        <v>382</v>
      </c>
      <c r="C146" s="64" t="s">
        <v>631</v>
      </c>
      <c r="D146" s="30">
        <v>79800000</v>
      </c>
      <c r="E146" s="31" t="s">
        <v>757</v>
      </c>
      <c r="F146" s="32">
        <v>41801</v>
      </c>
      <c r="G146" s="30" t="s">
        <v>143</v>
      </c>
      <c r="H146" s="59">
        <v>1500</v>
      </c>
      <c r="I146" s="25"/>
      <c r="J146" s="25">
        <v>41813</v>
      </c>
      <c r="K146" s="25"/>
      <c r="L146" s="25">
        <v>42004</v>
      </c>
      <c r="M146" s="44" t="s">
        <v>437</v>
      </c>
      <c r="N146" s="71" t="s">
        <v>438</v>
      </c>
      <c r="O146" s="56">
        <v>1484</v>
      </c>
      <c r="P146" s="57">
        <v>1484</v>
      </c>
      <c r="Q146" s="57">
        <f>O146-P146</f>
        <v>0</v>
      </c>
      <c r="R146" s="6"/>
    </row>
    <row r="147" spans="1:18" x14ac:dyDescent="0.3">
      <c r="A147" s="22">
        <v>146</v>
      </c>
      <c r="B147" s="40" t="s">
        <v>383</v>
      </c>
      <c r="C147" s="66" t="s">
        <v>386</v>
      </c>
      <c r="D147" s="41" t="s">
        <v>61</v>
      </c>
      <c r="E147" s="42" t="s">
        <v>885</v>
      </c>
      <c r="F147" s="43">
        <v>41815</v>
      </c>
      <c r="G147" s="41" t="s">
        <v>89</v>
      </c>
      <c r="H147" s="54">
        <v>1550</v>
      </c>
      <c r="I147" s="25"/>
      <c r="J147" s="25"/>
      <c r="K147" s="25"/>
      <c r="L147" s="25"/>
      <c r="M147" s="44"/>
      <c r="N147" s="73" t="s">
        <v>281</v>
      </c>
      <c r="O147" s="57"/>
      <c r="P147" s="57"/>
      <c r="Q147" s="57"/>
      <c r="R147" s="6"/>
    </row>
    <row r="148" spans="1:18" x14ac:dyDescent="0.3">
      <c r="A148" s="18">
        <v>147</v>
      </c>
      <c r="B148" s="29" t="s">
        <v>384</v>
      </c>
      <c r="C148" s="64" t="s">
        <v>386</v>
      </c>
      <c r="D148" s="30" t="s">
        <v>80</v>
      </c>
      <c r="E148" s="31" t="s">
        <v>319</v>
      </c>
      <c r="F148" s="32">
        <v>41816</v>
      </c>
      <c r="G148" s="30" t="s">
        <v>82</v>
      </c>
      <c r="H148" s="59">
        <v>547200</v>
      </c>
      <c r="I148" s="25">
        <v>41817</v>
      </c>
      <c r="J148" s="25">
        <v>41823</v>
      </c>
      <c r="K148" s="25"/>
      <c r="L148" s="25">
        <v>42187</v>
      </c>
      <c r="M148" s="44" t="s">
        <v>485</v>
      </c>
      <c r="N148" s="71" t="s">
        <v>505</v>
      </c>
      <c r="O148" s="57">
        <v>547200</v>
      </c>
      <c r="P148" s="57">
        <v>40015.519999999997</v>
      </c>
      <c r="Q148" s="57">
        <f>O148-P148</f>
        <v>507184.48</v>
      </c>
      <c r="R148" s="6"/>
    </row>
    <row r="149" spans="1:18" x14ac:dyDescent="0.3">
      <c r="A149" s="18">
        <v>148</v>
      </c>
      <c r="B149" s="29" t="s">
        <v>385</v>
      </c>
      <c r="C149" s="64" t="s">
        <v>631</v>
      </c>
      <c r="D149" s="30" t="s">
        <v>65</v>
      </c>
      <c r="E149" s="31" t="s">
        <v>66</v>
      </c>
      <c r="F149" s="32">
        <v>41801</v>
      </c>
      <c r="G149" s="30" t="s">
        <v>89</v>
      </c>
      <c r="H149" s="59">
        <v>675</v>
      </c>
      <c r="I149" s="25">
        <v>41807</v>
      </c>
      <c r="J149" s="25">
        <v>41813</v>
      </c>
      <c r="K149" s="25"/>
      <c r="L149" s="25">
        <v>42004</v>
      </c>
      <c r="M149" s="44" t="s">
        <v>484</v>
      </c>
      <c r="N149" s="71" t="s">
        <v>483</v>
      </c>
      <c r="O149" s="56">
        <v>788</v>
      </c>
      <c r="P149" s="57">
        <v>788</v>
      </c>
      <c r="Q149" s="57">
        <f>O149-P149</f>
        <v>0</v>
      </c>
      <c r="R149" s="6"/>
    </row>
    <row r="150" spans="1:18" x14ac:dyDescent="0.3">
      <c r="A150" s="18">
        <v>149</v>
      </c>
      <c r="B150" s="29" t="s">
        <v>387</v>
      </c>
      <c r="C150" s="64" t="s">
        <v>386</v>
      </c>
      <c r="D150" s="30" t="s">
        <v>225</v>
      </c>
      <c r="E150" s="31" t="s">
        <v>388</v>
      </c>
      <c r="F150" s="32">
        <v>41821</v>
      </c>
      <c r="G150" s="30" t="s">
        <v>143</v>
      </c>
      <c r="H150" s="59">
        <v>1450</v>
      </c>
      <c r="I150" s="25">
        <v>41823</v>
      </c>
      <c r="J150" s="25">
        <v>41829</v>
      </c>
      <c r="K150" s="25"/>
      <c r="L150" s="25">
        <v>42004</v>
      </c>
      <c r="M150" s="44" t="s">
        <v>495</v>
      </c>
      <c r="N150" s="71" t="s">
        <v>501</v>
      </c>
      <c r="O150" s="57">
        <v>1404.2</v>
      </c>
      <c r="P150" s="57">
        <v>0</v>
      </c>
      <c r="Q150" s="57">
        <f>O150-P150</f>
        <v>1404.2</v>
      </c>
      <c r="R150" s="6"/>
    </row>
    <row r="151" spans="1:18" x14ac:dyDescent="0.3">
      <c r="A151" s="18">
        <v>150</v>
      </c>
      <c r="B151" s="29" t="s">
        <v>389</v>
      </c>
      <c r="C151" s="64" t="s">
        <v>631</v>
      </c>
      <c r="D151" s="30" t="s">
        <v>195</v>
      </c>
      <c r="E151" s="31" t="s">
        <v>390</v>
      </c>
      <c r="F151" s="32">
        <v>41806</v>
      </c>
      <c r="G151" s="30" t="s">
        <v>89</v>
      </c>
      <c r="H151" s="59">
        <v>2100</v>
      </c>
      <c r="I151" s="25">
        <v>41810</v>
      </c>
      <c r="J151" s="25">
        <v>41816</v>
      </c>
      <c r="K151" s="25"/>
      <c r="L151" s="25">
        <v>42004</v>
      </c>
      <c r="M151" s="44" t="s">
        <v>487</v>
      </c>
      <c r="N151" s="71" t="s">
        <v>506</v>
      </c>
      <c r="O151" s="57">
        <v>2159.4</v>
      </c>
      <c r="P151" s="57">
        <v>2159.4</v>
      </c>
      <c r="Q151" s="57">
        <f>O151-P151</f>
        <v>0</v>
      </c>
      <c r="R151" s="6"/>
    </row>
    <row r="152" spans="1:18" x14ac:dyDescent="0.3">
      <c r="A152" s="22">
        <v>151</v>
      </c>
      <c r="B152" s="40" t="s">
        <v>391</v>
      </c>
      <c r="C152" s="66" t="s">
        <v>386</v>
      </c>
      <c r="D152" s="41" t="s">
        <v>16</v>
      </c>
      <c r="E152" s="42" t="s">
        <v>392</v>
      </c>
      <c r="F152" s="43">
        <v>41808</v>
      </c>
      <c r="G152" s="41" t="s">
        <v>143</v>
      </c>
      <c r="H152" s="54">
        <v>29000</v>
      </c>
      <c r="I152" s="28"/>
      <c r="J152" s="28"/>
      <c r="K152" s="25"/>
      <c r="L152" s="28"/>
      <c r="M152" s="50"/>
      <c r="N152" s="73" t="s">
        <v>281</v>
      </c>
      <c r="O152" s="57"/>
      <c r="P152" s="57"/>
      <c r="Q152" s="57"/>
      <c r="R152" s="6"/>
    </row>
    <row r="153" spans="1:18" x14ac:dyDescent="0.3">
      <c r="A153" s="22">
        <v>152</v>
      </c>
      <c r="B153" s="40" t="s">
        <v>393</v>
      </c>
      <c r="C153" s="66" t="s">
        <v>386</v>
      </c>
      <c r="D153" s="41" t="s">
        <v>29</v>
      </c>
      <c r="E153" s="42" t="s">
        <v>394</v>
      </c>
      <c r="F153" s="43">
        <v>41822</v>
      </c>
      <c r="G153" s="41" t="s">
        <v>89</v>
      </c>
      <c r="H153" s="54">
        <v>5100</v>
      </c>
      <c r="I153" s="28"/>
      <c r="J153" s="28"/>
      <c r="K153" s="25"/>
      <c r="L153" s="28"/>
      <c r="M153" s="50"/>
      <c r="N153" s="73" t="s">
        <v>404</v>
      </c>
      <c r="O153" s="57"/>
      <c r="P153" s="57"/>
      <c r="Q153" s="57">
        <f>O153-P153</f>
        <v>0</v>
      </c>
      <c r="R153" s="6"/>
    </row>
    <row r="154" spans="1:18" x14ac:dyDescent="0.3">
      <c r="A154" s="18">
        <v>153</v>
      </c>
      <c r="B154" s="29" t="s">
        <v>395</v>
      </c>
      <c r="C154" s="63" t="s">
        <v>631</v>
      </c>
      <c r="D154" s="30" t="s">
        <v>69</v>
      </c>
      <c r="E154" s="31" t="s">
        <v>396</v>
      </c>
      <c r="F154" s="32">
        <v>41808</v>
      </c>
      <c r="G154" s="30" t="s">
        <v>89</v>
      </c>
      <c r="H154" s="59">
        <v>1000</v>
      </c>
      <c r="I154" s="25">
        <v>41814</v>
      </c>
      <c r="J154" s="25">
        <v>41820</v>
      </c>
      <c r="K154" s="25"/>
      <c r="L154" s="25">
        <v>42004</v>
      </c>
      <c r="M154" s="44" t="s">
        <v>489</v>
      </c>
      <c r="N154" s="71" t="s">
        <v>507</v>
      </c>
      <c r="O154" s="57">
        <v>247.8</v>
      </c>
      <c r="P154" s="57">
        <v>0</v>
      </c>
      <c r="Q154" s="57">
        <f>O154-P154</f>
        <v>247.8</v>
      </c>
      <c r="R154" s="6"/>
    </row>
    <row r="155" spans="1:18" x14ac:dyDescent="0.3">
      <c r="A155" s="18">
        <v>154</v>
      </c>
      <c r="B155" s="29" t="s">
        <v>397</v>
      </c>
      <c r="C155" s="64" t="s">
        <v>631</v>
      </c>
      <c r="D155" s="30" t="s">
        <v>350</v>
      </c>
      <c r="E155" s="31" t="s">
        <v>351</v>
      </c>
      <c r="F155" s="32">
        <v>41808</v>
      </c>
      <c r="G155" s="30" t="s">
        <v>132</v>
      </c>
      <c r="H155" s="59">
        <v>14500</v>
      </c>
      <c r="I155" s="25">
        <v>41810</v>
      </c>
      <c r="J155" s="25">
        <v>41816</v>
      </c>
      <c r="K155" s="25"/>
      <c r="L155" s="25">
        <v>42004</v>
      </c>
      <c r="M155" s="44" t="s">
        <v>486</v>
      </c>
      <c r="N155" s="71" t="s">
        <v>508</v>
      </c>
      <c r="O155" s="57">
        <v>16284</v>
      </c>
      <c r="P155" s="57">
        <v>7198</v>
      </c>
      <c r="Q155" s="57">
        <f>O155-P155</f>
        <v>9086</v>
      </c>
      <c r="R155" s="6"/>
    </row>
    <row r="156" spans="1:18" x14ac:dyDescent="0.3">
      <c r="A156" s="22">
        <v>155</v>
      </c>
      <c r="B156" s="40" t="s">
        <v>398</v>
      </c>
      <c r="C156" s="66" t="s">
        <v>631</v>
      </c>
      <c r="D156" s="41" t="s">
        <v>163</v>
      </c>
      <c r="E156" s="42" t="s">
        <v>375</v>
      </c>
      <c r="F156" s="43">
        <v>41809</v>
      </c>
      <c r="G156" s="41" t="s">
        <v>143</v>
      </c>
      <c r="H156" s="54">
        <v>2000</v>
      </c>
      <c r="I156" s="25"/>
      <c r="J156" s="25"/>
      <c r="K156" s="25"/>
      <c r="L156" s="25"/>
      <c r="M156" s="44"/>
      <c r="N156" s="73" t="s">
        <v>281</v>
      </c>
      <c r="O156" s="57"/>
      <c r="P156" s="57"/>
      <c r="Q156" s="57"/>
      <c r="R156" s="6"/>
    </row>
    <row r="157" spans="1:18" x14ac:dyDescent="0.3">
      <c r="A157" s="18">
        <v>156</v>
      </c>
      <c r="B157" s="29" t="s">
        <v>399</v>
      </c>
      <c r="C157" s="64" t="s">
        <v>386</v>
      </c>
      <c r="D157" s="30" t="s">
        <v>16</v>
      </c>
      <c r="E157" s="31" t="s">
        <v>400</v>
      </c>
      <c r="F157" s="32">
        <v>41827</v>
      </c>
      <c r="G157" s="30" t="s">
        <v>143</v>
      </c>
      <c r="H157" s="59">
        <v>1000</v>
      </c>
      <c r="I157" s="25">
        <v>41841</v>
      </c>
      <c r="J157" s="25">
        <v>41845</v>
      </c>
      <c r="K157" s="25"/>
      <c r="L157" s="25">
        <v>42004</v>
      </c>
      <c r="M157" s="44" t="s">
        <v>563</v>
      </c>
      <c r="N157" s="71" t="s">
        <v>564</v>
      </c>
      <c r="O157" s="57">
        <v>1168.2</v>
      </c>
      <c r="P157" s="57">
        <v>1168.2</v>
      </c>
      <c r="Q157" s="57">
        <f>O157-P157</f>
        <v>0</v>
      </c>
      <c r="R157" s="6"/>
    </row>
    <row r="158" spans="1:18" x14ac:dyDescent="0.3">
      <c r="A158" s="18">
        <v>157</v>
      </c>
      <c r="B158" s="29" t="s">
        <v>405</v>
      </c>
      <c r="C158" s="64" t="s">
        <v>631</v>
      </c>
      <c r="D158" s="30" t="s">
        <v>356</v>
      </c>
      <c r="E158" s="31" t="s">
        <v>377</v>
      </c>
      <c r="F158" s="32">
        <v>41813</v>
      </c>
      <c r="G158" s="46" t="s">
        <v>71</v>
      </c>
      <c r="H158" s="59">
        <v>5800</v>
      </c>
      <c r="I158" s="25">
        <v>41821</v>
      </c>
      <c r="J158" s="25">
        <v>41827</v>
      </c>
      <c r="K158" s="25"/>
      <c r="L158" s="25">
        <v>42004</v>
      </c>
      <c r="M158" s="44" t="s">
        <v>544</v>
      </c>
      <c r="N158" s="71" t="s">
        <v>543</v>
      </c>
      <c r="O158" s="57">
        <v>4500</v>
      </c>
      <c r="P158" s="57">
        <v>4500</v>
      </c>
      <c r="Q158" s="57">
        <f>O158-P158</f>
        <v>0</v>
      </c>
      <c r="R158" s="6"/>
    </row>
    <row r="159" spans="1:18" x14ac:dyDescent="0.3">
      <c r="A159" s="18">
        <v>158</v>
      </c>
      <c r="B159" s="51" t="s">
        <v>406</v>
      </c>
      <c r="C159" s="67" t="s">
        <v>631</v>
      </c>
      <c r="D159" s="30" t="s">
        <v>146</v>
      </c>
      <c r="E159" s="31" t="s">
        <v>407</v>
      </c>
      <c r="F159" s="32">
        <v>41814</v>
      </c>
      <c r="G159" s="30" t="s">
        <v>143</v>
      </c>
      <c r="H159" s="59">
        <v>4500</v>
      </c>
      <c r="I159" s="25">
        <v>41817</v>
      </c>
      <c r="J159" s="25">
        <v>41823</v>
      </c>
      <c r="K159" s="25"/>
      <c r="L159" s="25">
        <v>42004</v>
      </c>
      <c r="M159" s="44" t="s">
        <v>492</v>
      </c>
      <c r="N159" s="71" t="s">
        <v>286</v>
      </c>
      <c r="O159" s="57">
        <v>5091.7</v>
      </c>
      <c r="P159" s="57">
        <v>5091.7</v>
      </c>
      <c r="Q159" s="57">
        <f>O159-P159</f>
        <v>0</v>
      </c>
      <c r="R159" s="6"/>
    </row>
    <row r="160" spans="1:18" x14ac:dyDescent="0.3">
      <c r="A160" s="18">
        <v>159</v>
      </c>
      <c r="B160" s="29" t="s">
        <v>408</v>
      </c>
      <c r="C160" s="64" t="s">
        <v>386</v>
      </c>
      <c r="D160" s="30" t="s">
        <v>16</v>
      </c>
      <c r="E160" s="31" t="s">
        <v>409</v>
      </c>
      <c r="F160" s="32">
        <v>41830</v>
      </c>
      <c r="G160" s="30" t="s">
        <v>89</v>
      </c>
      <c r="H160" s="59">
        <v>4500</v>
      </c>
      <c r="I160" s="25">
        <v>41845</v>
      </c>
      <c r="J160" s="25">
        <v>41851</v>
      </c>
      <c r="K160" s="25"/>
      <c r="L160" s="25">
        <v>42004</v>
      </c>
      <c r="M160" s="44" t="s">
        <v>565</v>
      </c>
      <c r="N160" s="71" t="s">
        <v>403</v>
      </c>
      <c r="O160" s="57">
        <v>5256.9</v>
      </c>
      <c r="P160" s="57">
        <v>0</v>
      </c>
      <c r="Q160" s="57">
        <f>O160-P160</f>
        <v>5256.9</v>
      </c>
      <c r="R160" s="6"/>
    </row>
    <row r="161" spans="1:18" x14ac:dyDescent="0.3">
      <c r="A161" s="22">
        <v>160</v>
      </c>
      <c r="B161" s="52" t="s">
        <v>410</v>
      </c>
      <c r="C161" s="68" t="s">
        <v>386</v>
      </c>
      <c r="D161" s="41" t="s">
        <v>16</v>
      </c>
      <c r="E161" s="42" t="s">
        <v>392</v>
      </c>
      <c r="F161" s="43">
        <v>41829</v>
      </c>
      <c r="G161" s="41" t="s">
        <v>143</v>
      </c>
      <c r="H161" s="54">
        <v>29000</v>
      </c>
      <c r="I161" s="43"/>
      <c r="J161" s="43"/>
      <c r="K161" s="25"/>
      <c r="L161" s="43"/>
      <c r="M161" s="53"/>
      <c r="N161" s="78" t="s">
        <v>281</v>
      </c>
      <c r="O161" s="57"/>
      <c r="P161" s="57"/>
      <c r="Q161" s="57"/>
      <c r="R161" s="6"/>
    </row>
    <row r="162" spans="1:18" x14ac:dyDescent="0.3">
      <c r="A162" s="22">
        <v>161</v>
      </c>
      <c r="B162" s="40" t="s">
        <v>411</v>
      </c>
      <c r="C162" s="66" t="s">
        <v>386</v>
      </c>
      <c r="D162" s="41">
        <v>34100000</v>
      </c>
      <c r="E162" s="42" t="s">
        <v>412</v>
      </c>
      <c r="F162" s="43">
        <v>41830</v>
      </c>
      <c r="G162" s="41" t="s">
        <v>270</v>
      </c>
      <c r="H162" s="54">
        <v>70000</v>
      </c>
      <c r="I162" s="25"/>
      <c r="J162" s="28"/>
      <c r="K162" s="25"/>
      <c r="L162" s="28"/>
      <c r="M162" s="50"/>
      <c r="N162" s="70" t="s">
        <v>320</v>
      </c>
      <c r="O162" s="57"/>
      <c r="P162" s="57"/>
      <c r="Q162" s="57"/>
      <c r="R162" s="6"/>
    </row>
    <row r="163" spans="1:18" x14ac:dyDescent="0.3">
      <c r="A163" s="18">
        <v>162</v>
      </c>
      <c r="B163" s="29" t="s">
        <v>413</v>
      </c>
      <c r="C163" s="64" t="s">
        <v>386</v>
      </c>
      <c r="D163" s="30" t="s">
        <v>11</v>
      </c>
      <c r="E163" s="31" t="s">
        <v>414</v>
      </c>
      <c r="F163" s="32">
        <v>41834</v>
      </c>
      <c r="G163" s="30" t="s">
        <v>53</v>
      </c>
      <c r="H163" s="59">
        <v>5600</v>
      </c>
      <c r="I163" s="25">
        <v>41843</v>
      </c>
      <c r="J163" s="25">
        <v>41849</v>
      </c>
      <c r="K163" s="25"/>
      <c r="L163" s="25">
        <v>42004</v>
      </c>
      <c r="M163" s="44" t="s">
        <v>579</v>
      </c>
      <c r="N163" s="71" t="s">
        <v>580</v>
      </c>
      <c r="O163" s="57">
        <v>6272.88</v>
      </c>
      <c r="P163" s="57">
        <v>0</v>
      </c>
      <c r="Q163" s="57">
        <f>O163-P163</f>
        <v>6272.88</v>
      </c>
      <c r="R163" s="6"/>
    </row>
    <row r="164" spans="1:18" x14ac:dyDescent="0.3">
      <c r="A164" s="18">
        <v>163</v>
      </c>
      <c r="B164" s="29" t="s">
        <v>415</v>
      </c>
      <c r="C164" s="64" t="s">
        <v>631</v>
      </c>
      <c r="D164" s="30" t="s">
        <v>168</v>
      </c>
      <c r="E164" s="31" t="s">
        <v>169</v>
      </c>
      <c r="F164" s="32">
        <v>41817</v>
      </c>
      <c r="G164" s="30" t="s">
        <v>89</v>
      </c>
      <c r="H164" s="59">
        <v>10500</v>
      </c>
      <c r="I164" s="25">
        <v>41823</v>
      </c>
      <c r="J164" s="25">
        <v>41829</v>
      </c>
      <c r="K164" s="25"/>
      <c r="L164" s="25">
        <v>42004</v>
      </c>
      <c r="M164" s="44" t="s">
        <v>494</v>
      </c>
      <c r="N164" s="71" t="s">
        <v>509</v>
      </c>
      <c r="O164" s="57">
        <v>8848.82</v>
      </c>
      <c r="P164" s="57">
        <v>0</v>
      </c>
      <c r="Q164" s="57">
        <f>O164-P164</f>
        <v>8848.82</v>
      </c>
      <c r="R164" s="6"/>
    </row>
    <row r="165" spans="1:18" x14ac:dyDescent="0.3">
      <c r="A165" s="22">
        <v>164</v>
      </c>
      <c r="B165" s="40" t="s">
        <v>416</v>
      </c>
      <c r="C165" s="66" t="s">
        <v>631</v>
      </c>
      <c r="D165" s="41" t="s">
        <v>141</v>
      </c>
      <c r="E165" s="42" t="s">
        <v>417</v>
      </c>
      <c r="F165" s="43">
        <v>41817</v>
      </c>
      <c r="G165" s="41" t="s">
        <v>89</v>
      </c>
      <c r="H165" s="54">
        <v>1300</v>
      </c>
      <c r="I165" s="28"/>
      <c r="J165" s="28"/>
      <c r="K165" s="25"/>
      <c r="L165" s="28"/>
      <c r="M165" s="50"/>
      <c r="N165" s="73" t="s">
        <v>281</v>
      </c>
      <c r="O165" s="57"/>
      <c r="P165" s="57"/>
      <c r="Q165" s="57"/>
      <c r="R165" s="6"/>
    </row>
    <row r="166" spans="1:18" x14ac:dyDescent="0.3">
      <c r="A166" s="22">
        <v>165</v>
      </c>
      <c r="B166" s="40" t="s">
        <v>430</v>
      </c>
      <c r="C166" s="66" t="s">
        <v>386</v>
      </c>
      <c r="D166" s="41" t="s">
        <v>115</v>
      </c>
      <c r="E166" s="42" t="s">
        <v>431</v>
      </c>
      <c r="F166" s="43">
        <v>41834</v>
      </c>
      <c r="G166" s="41" t="s">
        <v>89</v>
      </c>
      <c r="H166" s="54">
        <v>1200</v>
      </c>
      <c r="I166" s="43"/>
      <c r="J166" s="43"/>
      <c r="K166" s="25"/>
      <c r="L166" s="43"/>
      <c r="M166" s="53"/>
      <c r="N166" s="78" t="s">
        <v>281</v>
      </c>
      <c r="O166" s="57"/>
      <c r="P166" s="57"/>
      <c r="Q166" s="57"/>
      <c r="R166" s="6"/>
    </row>
    <row r="167" spans="1:18" x14ac:dyDescent="0.3">
      <c r="A167" s="18">
        <v>166</v>
      </c>
      <c r="B167" s="29" t="s">
        <v>444</v>
      </c>
      <c r="C167" s="64" t="s">
        <v>631</v>
      </c>
      <c r="D167" s="30">
        <v>18400000</v>
      </c>
      <c r="E167" s="31" t="s">
        <v>445</v>
      </c>
      <c r="F167" s="32">
        <v>41823</v>
      </c>
      <c r="G167" s="30" t="s">
        <v>132</v>
      </c>
      <c r="H167" s="59">
        <v>5900</v>
      </c>
      <c r="I167" s="25">
        <v>41824</v>
      </c>
      <c r="J167" s="25">
        <v>41830</v>
      </c>
      <c r="K167" s="25">
        <v>41845</v>
      </c>
      <c r="L167" s="25">
        <v>42004</v>
      </c>
      <c r="M167" s="44" t="s">
        <v>545</v>
      </c>
      <c r="N167" s="71" t="s">
        <v>205</v>
      </c>
      <c r="O167" s="57">
        <v>3233.2</v>
      </c>
      <c r="P167" s="57">
        <v>3233.2</v>
      </c>
      <c r="Q167" s="57">
        <f>O167-P167</f>
        <v>0</v>
      </c>
      <c r="R167" s="6"/>
    </row>
    <row r="168" spans="1:18" x14ac:dyDescent="0.3">
      <c r="A168" s="22">
        <v>167</v>
      </c>
      <c r="B168" s="40" t="s">
        <v>446</v>
      </c>
      <c r="C168" s="66" t="s">
        <v>386</v>
      </c>
      <c r="D168" s="41" t="s">
        <v>29</v>
      </c>
      <c r="E168" s="42" t="s">
        <v>447</v>
      </c>
      <c r="F168" s="43">
        <v>41838</v>
      </c>
      <c r="G168" s="41" t="s">
        <v>53</v>
      </c>
      <c r="H168" s="54">
        <v>30000</v>
      </c>
      <c r="I168" s="28"/>
      <c r="J168" s="28"/>
      <c r="K168" s="25"/>
      <c r="L168" s="28"/>
      <c r="M168" s="50"/>
      <c r="N168" s="78" t="s">
        <v>281</v>
      </c>
      <c r="O168" s="57"/>
      <c r="P168" s="57"/>
      <c r="Q168" s="57"/>
      <c r="R168" s="6"/>
    </row>
    <row r="169" spans="1:18" x14ac:dyDescent="0.3">
      <c r="A169" s="18">
        <v>168</v>
      </c>
      <c r="B169" s="29" t="s">
        <v>498</v>
      </c>
      <c r="C169" s="64" t="s">
        <v>631</v>
      </c>
      <c r="D169" s="30" t="s">
        <v>499</v>
      </c>
      <c r="E169" s="31" t="s">
        <v>500</v>
      </c>
      <c r="F169" s="32">
        <v>41827</v>
      </c>
      <c r="G169" s="30" t="s">
        <v>53</v>
      </c>
      <c r="H169" s="59">
        <v>36100</v>
      </c>
      <c r="I169" s="25">
        <v>41843</v>
      </c>
      <c r="J169" s="25">
        <v>41851</v>
      </c>
      <c r="K169" s="25">
        <v>41881</v>
      </c>
      <c r="L169" s="25">
        <v>41943</v>
      </c>
      <c r="M169" s="44" t="s">
        <v>582</v>
      </c>
      <c r="N169" s="71" t="s">
        <v>581</v>
      </c>
      <c r="O169" s="57">
        <v>40066.9</v>
      </c>
      <c r="P169" s="57"/>
      <c r="Q169" s="57">
        <f>O169-P169</f>
        <v>40066.9</v>
      </c>
      <c r="R169" s="6"/>
    </row>
    <row r="170" spans="1:18" x14ac:dyDescent="0.3">
      <c r="A170" s="18">
        <v>169</v>
      </c>
      <c r="B170" s="29" t="s">
        <v>497</v>
      </c>
      <c r="C170" s="64" t="s">
        <v>631</v>
      </c>
      <c r="D170" s="30" t="s">
        <v>109</v>
      </c>
      <c r="E170" s="31" t="s">
        <v>324</v>
      </c>
      <c r="F170" s="32">
        <v>41828</v>
      </c>
      <c r="G170" s="46" t="s">
        <v>13</v>
      </c>
      <c r="H170" s="59">
        <v>5000</v>
      </c>
      <c r="I170" s="25">
        <v>41830</v>
      </c>
      <c r="J170" s="25">
        <v>41836</v>
      </c>
      <c r="K170" s="25">
        <v>42004</v>
      </c>
      <c r="L170" s="25">
        <v>42035</v>
      </c>
      <c r="M170" s="44" t="s">
        <v>547</v>
      </c>
      <c r="N170" s="71" t="s">
        <v>548</v>
      </c>
      <c r="O170" s="57">
        <v>5000</v>
      </c>
      <c r="P170" s="57"/>
      <c r="Q170" s="57">
        <f>O170-P170</f>
        <v>5000</v>
      </c>
      <c r="R170" s="6"/>
    </row>
    <row r="171" spans="1:18" x14ac:dyDescent="0.3">
      <c r="A171" s="22">
        <v>170</v>
      </c>
      <c r="B171" s="40" t="s">
        <v>468</v>
      </c>
      <c r="C171" s="66" t="s">
        <v>631</v>
      </c>
      <c r="D171" s="41" t="s">
        <v>380</v>
      </c>
      <c r="E171" s="42" t="s">
        <v>469</v>
      </c>
      <c r="F171" s="43">
        <v>41824</v>
      </c>
      <c r="G171" s="41" t="s">
        <v>13</v>
      </c>
      <c r="H171" s="54">
        <v>5000</v>
      </c>
      <c r="I171" s="43"/>
      <c r="J171" s="43"/>
      <c r="K171" s="25"/>
      <c r="L171" s="43"/>
      <c r="M171" s="53"/>
      <c r="N171" s="78" t="s">
        <v>281</v>
      </c>
      <c r="O171" s="57"/>
      <c r="P171" s="57"/>
      <c r="Q171" s="57"/>
      <c r="R171" s="6"/>
    </row>
    <row r="172" spans="1:18" x14ac:dyDescent="0.3">
      <c r="A172" s="22">
        <v>171</v>
      </c>
      <c r="B172" s="40" t="s">
        <v>470</v>
      </c>
      <c r="C172" s="66" t="s">
        <v>386</v>
      </c>
      <c r="D172" s="41" t="s">
        <v>338</v>
      </c>
      <c r="E172" s="42" t="s">
        <v>471</v>
      </c>
      <c r="F172" s="43">
        <v>41844</v>
      </c>
      <c r="G172" s="41" t="s">
        <v>143</v>
      </c>
      <c r="H172" s="54">
        <v>700</v>
      </c>
      <c r="I172" s="28"/>
      <c r="J172" s="28"/>
      <c r="K172" s="25"/>
      <c r="L172" s="28"/>
      <c r="M172" s="50"/>
      <c r="N172" s="78" t="s">
        <v>281</v>
      </c>
      <c r="O172" s="57"/>
      <c r="P172" s="57"/>
      <c r="Q172" s="57"/>
      <c r="R172" s="6"/>
    </row>
    <row r="173" spans="1:18" x14ac:dyDescent="0.3">
      <c r="A173" s="18">
        <v>172</v>
      </c>
      <c r="B173" s="29" t="s">
        <v>472</v>
      </c>
      <c r="C173" s="64" t="s">
        <v>631</v>
      </c>
      <c r="D173" s="30" t="s">
        <v>473</v>
      </c>
      <c r="E173" s="31" t="s">
        <v>474</v>
      </c>
      <c r="F173" s="32">
        <v>41829</v>
      </c>
      <c r="G173" s="30" t="s">
        <v>89</v>
      </c>
      <c r="H173" s="59">
        <v>1900</v>
      </c>
      <c r="I173" s="25">
        <v>41841</v>
      </c>
      <c r="J173" s="25">
        <v>41845</v>
      </c>
      <c r="K173" s="25">
        <v>41855</v>
      </c>
      <c r="L173" s="25">
        <v>42004</v>
      </c>
      <c r="M173" s="44" t="s">
        <v>566</v>
      </c>
      <c r="N173" s="71" t="s">
        <v>107</v>
      </c>
      <c r="O173" s="57">
        <v>2242</v>
      </c>
      <c r="P173" s="57"/>
      <c r="Q173" s="57"/>
      <c r="R173" s="6"/>
    </row>
    <row r="174" spans="1:18" x14ac:dyDescent="0.3">
      <c r="A174" s="22">
        <v>173</v>
      </c>
      <c r="B174" s="40" t="s">
        <v>475</v>
      </c>
      <c r="C174" s="66" t="s">
        <v>631</v>
      </c>
      <c r="D174" s="41" t="s">
        <v>163</v>
      </c>
      <c r="E174" s="42" t="s">
        <v>375</v>
      </c>
      <c r="F174" s="43">
        <v>41829</v>
      </c>
      <c r="G174" s="41" t="s">
        <v>143</v>
      </c>
      <c r="H174" s="54">
        <v>2000</v>
      </c>
      <c r="I174" s="28"/>
      <c r="J174" s="28"/>
      <c r="K174" s="25"/>
      <c r="L174" s="28"/>
      <c r="M174" s="50"/>
      <c r="N174" s="78" t="s">
        <v>281</v>
      </c>
      <c r="O174" s="57"/>
      <c r="P174" s="57"/>
      <c r="Q174" s="57"/>
      <c r="R174" s="6"/>
    </row>
    <row r="175" spans="1:18" x14ac:dyDescent="0.3">
      <c r="A175" s="18">
        <v>174</v>
      </c>
      <c r="B175" s="29" t="s">
        <v>476</v>
      </c>
      <c r="C175" s="64" t="s">
        <v>631</v>
      </c>
      <c r="D175" s="30" t="s">
        <v>141</v>
      </c>
      <c r="E175" s="31" t="s">
        <v>417</v>
      </c>
      <c r="F175" s="32">
        <v>41829</v>
      </c>
      <c r="G175" s="30" t="s">
        <v>89</v>
      </c>
      <c r="H175" s="59">
        <v>2000</v>
      </c>
      <c r="I175" s="25">
        <v>41845</v>
      </c>
      <c r="J175" s="25">
        <v>41851</v>
      </c>
      <c r="K175" s="25">
        <v>41861</v>
      </c>
      <c r="L175" s="25">
        <v>42004</v>
      </c>
      <c r="M175" s="44" t="s">
        <v>583</v>
      </c>
      <c r="N175" s="71" t="s">
        <v>584</v>
      </c>
      <c r="O175" s="57">
        <v>1504.5</v>
      </c>
      <c r="P175" s="57"/>
      <c r="Q175" s="57"/>
      <c r="R175" s="6"/>
    </row>
    <row r="176" spans="1:18" x14ac:dyDescent="0.3">
      <c r="A176" s="18">
        <v>175</v>
      </c>
      <c r="B176" s="29" t="s">
        <v>477</v>
      </c>
      <c r="C176" s="64" t="s">
        <v>386</v>
      </c>
      <c r="D176" s="30" t="s">
        <v>80</v>
      </c>
      <c r="E176" s="31" t="s">
        <v>478</v>
      </c>
      <c r="F176" s="32">
        <v>41845</v>
      </c>
      <c r="G176" s="30" t="s">
        <v>479</v>
      </c>
      <c r="H176" s="59">
        <v>100000</v>
      </c>
      <c r="I176" s="25">
        <v>41857</v>
      </c>
      <c r="J176" s="25">
        <v>41863</v>
      </c>
      <c r="K176" s="25">
        <v>42228</v>
      </c>
      <c r="L176" s="25">
        <v>42278</v>
      </c>
      <c r="M176" s="44" t="s">
        <v>611</v>
      </c>
      <c r="N176" s="71" t="s">
        <v>612</v>
      </c>
      <c r="O176" s="57">
        <v>100000</v>
      </c>
      <c r="P176" s="57"/>
      <c r="Q176" s="57"/>
      <c r="R176" s="6"/>
    </row>
    <row r="177" spans="1:18" x14ac:dyDescent="0.3">
      <c r="A177" s="22">
        <v>176</v>
      </c>
      <c r="B177" s="40" t="s">
        <v>480</v>
      </c>
      <c r="C177" s="66" t="s">
        <v>386</v>
      </c>
      <c r="D177" s="41" t="s">
        <v>61</v>
      </c>
      <c r="E177" s="42" t="s">
        <v>481</v>
      </c>
      <c r="F177" s="43">
        <v>41845</v>
      </c>
      <c r="G177" s="41" t="s">
        <v>31</v>
      </c>
      <c r="H177" s="54">
        <v>1400</v>
      </c>
      <c r="I177" s="43"/>
      <c r="J177" s="43"/>
      <c r="K177" s="25"/>
      <c r="L177" s="43"/>
      <c r="M177" s="53"/>
      <c r="N177" s="78" t="s">
        <v>281</v>
      </c>
      <c r="O177" s="57"/>
      <c r="P177" s="57"/>
      <c r="Q177" s="57"/>
      <c r="R177" s="6"/>
    </row>
    <row r="178" spans="1:18" x14ac:dyDescent="0.3">
      <c r="A178" s="18">
        <v>177</v>
      </c>
      <c r="B178" s="29" t="s">
        <v>482</v>
      </c>
      <c r="C178" s="64" t="s">
        <v>631</v>
      </c>
      <c r="D178" s="30" t="s">
        <v>347</v>
      </c>
      <c r="E178" s="31" t="s">
        <v>373</v>
      </c>
      <c r="F178" s="32">
        <v>41830</v>
      </c>
      <c r="G178" s="46" t="s">
        <v>13</v>
      </c>
      <c r="H178" s="59">
        <v>10000</v>
      </c>
      <c r="I178" s="25">
        <v>41834</v>
      </c>
      <c r="J178" s="25">
        <v>41838</v>
      </c>
      <c r="K178" s="25"/>
      <c r="L178" s="25">
        <v>42035</v>
      </c>
      <c r="M178" s="44" t="s">
        <v>546</v>
      </c>
      <c r="N178" s="71" t="s">
        <v>423</v>
      </c>
      <c r="O178" s="57">
        <v>10000</v>
      </c>
      <c r="P178" s="57"/>
      <c r="Q178" s="57"/>
      <c r="R178" s="6"/>
    </row>
    <row r="179" spans="1:18" x14ac:dyDescent="0.3">
      <c r="A179" s="18">
        <v>178</v>
      </c>
      <c r="B179" s="51" t="s">
        <v>510</v>
      </c>
      <c r="C179" s="67" t="s">
        <v>631</v>
      </c>
      <c r="D179" s="30" t="s">
        <v>380</v>
      </c>
      <c r="E179" s="31" t="s">
        <v>469</v>
      </c>
      <c r="F179" s="32">
        <v>41836</v>
      </c>
      <c r="G179" s="46" t="s">
        <v>13</v>
      </c>
      <c r="H179" s="59">
        <v>5000</v>
      </c>
      <c r="I179" s="25">
        <v>41842</v>
      </c>
      <c r="J179" s="25">
        <v>41848</v>
      </c>
      <c r="K179" s="25"/>
      <c r="L179" s="25">
        <v>42035</v>
      </c>
      <c r="M179" s="44" t="s">
        <v>567</v>
      </c>
      <c r="N179" s="71" t="s">
        <v>401</v>
      </c>
      <c r="O179" s="57">
        <v>5000</v>
      </c>
      <c r="P179" s="57"/>
      <c r="Q179" s="57"/>
      <c r="R179" s="6"/>
    </row>
    <row r="180" spans="1:18" x14ac:dyDescent="0.3">
      <c r="A180" s="18">
        <v>179</v>
      </c>
      <c r="B180" s="29" t="s">
        <v>511</v>
      </c>
      <c r="C180" s="64" t="s">
        <v>386</v>
      </c>
      <c r="D180" s="30" t="s">
        <v>225</v>
      </c>
      <c r="E180" s="31" t="s">
        <v>512</v>
      </c>
      <c r="F180" s="32">
        <v>41850</v>
      </c>
      <c r="G180" s="30" t="s">
        <v>132</v>
      </c>
      <c r="H180" s="59">
        <v>5600</v>
      </c>
      <c r="I180" s="25">
        <v>41857</v>
      </c>
      <c r="J180" s="25">
        <v>41863</v>
      </c>
      <c r="K180" s="25"/>
      <c r="L180" s="25">
        <v>42004</v>
      </c>
      <c r="M180" s="44" t="s">
        <v>595</v>
      </c>
      <c r="N180" s="71" t="s">
        <v>423</v>
      </c>
      <c r="O180" s="57">
        <v>5540</v>
      </c>
      <c r="P180" s="57"/>
      <c r="Q180" s="57"/>
      <c r="R180" s="6"/>
    </row>
    <row r="181" spans="1:18" x14ac:dyDescent="0.3">
      <c r="A181" s="22">
        <v>180</v>
      </c>
      <c r="B181" s="40" t="s">
        <v>513</v>
      </c>
      <c r="C181" s="61" t="s">
        <v>631</v>
      </c>
      <c r="D181" s="41" t="s">
        <v>69</v>
      </c>
      <c r="E181" s="42" t="s">
        <v>514</v>
      </c>
      <c r="F181" s="43">
        <v>41835</v>
      </c>
      <c r="G181" s="41" t="s">
        <v>89</v>
      </c>
      <c r="H181" s="54">
        <v>900</v>
      </c>
      <c r="I181" s="43"/>
      <c r="J181" s="43"/>
      <c r="K181" s="25"/>
      <c r="L181" s="43"/>
      <c r="M181" s="53"/>
      <c r="N181" s="78" t="s">
        <v>281</v>
      </c>
      <c r="O181" s="57"/>
      <c r="P181" s="57"/>
      <c r="Q181" s="57"/>
      <c r="R181" s="6"/>
    </row>
    <row r="182" spans="1:18" x14ac:dyDescent="0.3">
      <c r="A182" s="18">
        <v>181</v>
      </c>
      <c r="B182" s="29" t="s">
        <v>515</v>
      </c>
      <c r="C182" s="64" t="s">
        <v>631</v>
      </c>
      <c r="D182" s="30" t="s">
        <v>516</v>
      </c>
      <c r="E182" s="31" t="s">
        <v>517</v>
      </c>
      <c r="F182" s="32">
        <v>41836</v>
      </c>
      <c r="G182" s="46" t="s">
        <v>13</v>
      </c>
      <c r="H182" s="59">
        <v>136865</v>
      </c>
      <c r="I182" s="25">
        <v>41843</v>
      </c>
      <c r="J182" s="25">
        <v>41851</v>
      </c>
      <c r="K182" s="25">
        <v>42369</v>
      </c>
      <c r="L182" s="25">
        <v>42400</v>
      </c>
      <c r="M182" s="44" t="s">
        <v>596</v>
      </c>
      <c r="N182" s="71" t="s">
        <v>597</v>
      </c>
      <c r="O182" s="57">
        <v>153459</v>
      </c>
      <c r="P182" s="57"/>
      <c r="Q182" s="57"/>
      <c r="R182" s="6"/>
    </row>
    <row r="183" spans="1:18" x14ac:dyDescent="0.3">
      <c r="A183" s="18">
        <v>182</v>
      </c>
      <c r="B183" s="29" t="s">
        <v>518</v>
      </c>
      <c r="C183" s="64" t="s">
        <v>631</v>
      </c>
      <c r="D183" s="30" t="s">
        <v>248</v>
      </c>
      <c r="E183" s="31" t="s">
        <v>519</v>
      </c>
      <c r="F183" s="32">
        <v>41836</v>
      </c>
      <c r="G183" s="46" t="s">
        <v>13</v>
      </c>
      <c r="H183" s="59">
        <v>15500</v>
      </c>
      <c r="I183" s="25">
        <v>41841</v>
      </c>
      <c r="J183" s="25">
        <v>41845</v>
      </c>
      <c r="K183" s="25">
        <v>41897</v>
      </c>
      <c r="L183" s="25">
        <v>42004</v>
      </c>
      <c r="M183" s="44" t="s">
        <v>568</v>
      </c>
      <c r="N183" s="71" t="s">
        <v>569</v>
      </c>
      <c r="O183" s="57">
        <v>17582</v>
      </c>
      <c r="P183" s="57"/>
      <c r="Q183" s="57"/>
      <c r="R183" s="6"/>
    </row>
    <row r="184" spans="1:18" x14ac:dyDescent="0.3">
      <c r="A184" s="18">
        <v>183</v>
      </c>
      <c r="B184" s="29" t="s">
        <v>520</v>
      </c>
      <c r="C184" s="64" t="s">
        <v>631</v>
      </c>
      <c r="D184" s="46" t="s">
        <v>56</v>
      </c>
      <c r="E184" s="31" t="s">
        <v>521</v>
      </c>
      <c r="F184" s="32">
        <v>41837</v>
      </c>
      <c r="G184" s="30" t="s">
        <v>143</v>
      </c>
      <c r="H184" s="59">
        <v>4300</v>
      </c>
      <c r="I184" s="25">
        <v>41842</v>
      </c>
      <c r="J184" s="25">
        <v>41848</v>
      </c>
      <c r="K184" s="25">
        <v>41853</v>
      </c>
      <c r="L184" s="25">
        <v>42004</v>
      </c>
      <c r="M184" s="44" t="s">
        <v>570</v>
      </c>
      <c r="N184" s="71" t="s">
        <v>286</v>
      </c>
      <c r="O184" s="57">
        <v>3894</v>
      </c>
      <c r="P184" s="57"/>
      <c r="Q184" s="57"/>
      <c r="R184" s="6"/>
    </row>
    <row r="185" spans="1:18" x14ac:dyDescent="0.3">
      <c r="A185" s="18">
        <v>184</v>
      </c>
      <c r="B185" s="29" t="s">
        <v>522</v>
      </c>
      <c r="C185" s="64" t="s">
        <v>386</v>
      </c>
      <c r="D185" s="30" t="s">
        <v>225</v>
      </c>
      <c r="E185" s="31" t="s">
        <v>523</v>
      </c>
      <c r="F185" s="32">
        <v>41855</v>
      </c>
      <c r="G185" s="30" t="s">
        <v>222</v>
      </c>
      <c r="H185" s="59">
        <v>38200</v>
      </c>
      <c r="I185" s="25">
        <v>41857</v>
      </c>
      <c r="J185" s="25">
        <v>41863</v>
      </c>
      <c r="K185" s="25">
        <v>41883</v>
      </c>
      <c r="L185" s="25">
        <v>41882</v>
      </c>
      <c r="M185" s="44" t="s">
        <v>613</v>
      </c>
      <c r="N185" s="71" t="s">
        <v>614</v>
      </c>
      <c r="O185" s="57">
        <v>44602.82</v>
      </c>
      <c r="P185" s="57"/>
      <c r="Q185" s="57"/>
      <c r="R185" s="6"/>
    </row>
    <row r="186" spans="1:18" x14ac:dyDescent="0.3">
      <c r="A186" s="22">
        <v>185</v>
      </c>
      <c r="B186" s="40" t="s">
        <v>524</v>
      </c>
      <c r="C186" s="66" t="s">
        <v>631</v>
      </c>
      <c r="D186" s="41" t="s">
        <v>163</v>
      </c>
      <c r="E186" s="42" t="s">
        <v>375</v>
      </c>
      <c r="F186" s="43">
        <v>41838</v>
      </c>
      <c r="G186" s="41" t="s">
        <v>143</v>
      </c>
      <c r="H186" s="54">
        <v>3000</v>
      </c>
      <c r="I186" s="43"/>
      <c r="J186" s="43"/>
      <c r="K186" s="25"/>
      <c r="L186" s="43"/>
      <c r="M186" s="53"/>
      <c r="N186" s="78" t="s">
        <v>281</v>
      </c>
      <c r="O186" s="57"/>
      <c r="P186" s="57"/>
      <c r="Q186" s="57"/>
      <c r="R186" s="6"/>
    </row>
    <row r="187" spans="1:18" x14ac:dyDescent="0.3">
      <c r="A187" s="18">
        <v>186</v>
      </c>
      <c r="B187" s="29" t="s">
        <v>525</v>
      </c>
      <c r="C187" s="64" t="s">
        <v>386</v>
      </c>
      <c r="D187" s="30" t="s">
        <v>153</v>
      </c>
      <c r="E187" s="31" t="s">
        <v>526</v>
      </c>
      <c r="F187" s="32">
        <v>41855</v>
      </c>
      <c r="G187" s="30" t="s">
        <v>180</v>
      </c>
      <c r="H187" s="59">
        <v>470000</v>
      </c>
      <c r="I187" s="25">
        <v>41877</v>
      </c>
      <c r="J187" s="25">
        <v>41884</v>
      </c>
      <c r="K187" s="25">
        <v>41945</v>
      </c>
      <c r="L187" s="25">
        <v>42124</v>
      </c>
      <c r="M187" s="44" t="s">
        <v>744</v>
      </c>
      <c r="N187" s="71" t="s">
        <v>745</v>
      </c>
      <c r="O187" s="57">
        <v>428700</v>
      </c>
      <c r="P187" s="57"/>
      <c r="Q187" s="57"/>
      <c r="R187" s="6"/>
    </row>
    <row r="188" spans="1:18" x14ac:dyDescent="0.3">
      <c r="A188" s="18">
        <v>187</v>
      </c>
      <c r="B188" s="29" t="s">
        <v>527</v>
      </c>
      <c r="C188" s="64" t="s">
        <v>386</v>
      </c>
      <c r="D188" s="30" t="s">
        <v>153</v>
      </c>
      <c r="E188" s="31" t="s">
        <v>528</v>
      </c>
      <c r="F188" s="32">
        <v>41855</v>
      </c>
      <c r="G188" s="30" t="s">
        <v>117</v>
      </c>
      <c r="H188" s="59">
        <v>165000</v>
      </c>
      <c r="I188" s="25">
        <v>41862</v>
      </c>
      <c r="J188" s="25">
        <v>41866</v>
      </c>
      <c r="K188" s="25">
        <v>41911</v>
      </c>
      <c r="L188" s="25">
        <v>42004</v>
      </c>
      <c r="M188" s="44" t="s">
        <v>615</v>
      </c>
      <c r="N188" s="71" t="s">
        <v>616</v>
      </c>
      <c r="O188" s="57">
        <v>148905</v>
      </c>
      <c r="P188" s="57"/>
      <c r="Q188" s="57"/>
      <c r="R188" s="6"/>
    </row>
    <row r="189" spans="1:18" x14ac:dyDescent="0.3">
      <c r="A189" s="18">
        <v>188</v>
      </c>
      <c r="B189" s="29" t="s">
        <v>529</v>
      </c>
      <c r="C189" s="64" t="s">
        <v>386</v>
      </c>
      <c r="D189" s="30" t="s">
        <v>153</v>
      </c>
      <c r="E189" s="31" t="s">
        <v>530</v>
      </c>
      <c r="F189" s="32">
        <v>41855</v>
      </c>
      <c r="G189" s="30" t="s">
        <v>270</v>
      </c>
      <c r="H189" s="59">
        <v>407000</v>
      </c>
      <c r="I189" s="25">
        <v>41872</v>
      </c>
      <c r="J189" s="25">
        <v>41878</v>
      </c>
      <c r="K189" s="25">
        <v>41968</v>
      </c>
      <c r="L189" s="25">
        <v>42109</v>
      </c>
      <c r="M189" s="44" t="s">
        <v>642</v>
      </c>
      <c r="N189" s="71" t="s">
        <v>643</v>
      </c>
      <c r="O189" s="57">
        <v>366397.92</v>
      </c>
      <c r="P189" s="57"/>
      <c r="Q189" s="57"/>
      <c r="R189" s="6"/>
    </row>
    <row r="190" spans="1:18" x14ac:dyDescent="0.3">
      <c r="A190" s="18">
        <v>189</v>
      </c>
      <c r="B190" s="29" t="s">
        <v>531</v>
      </c>
      <c r="C190" s="64" t="s">
        <v>386</v>
      </c>
      <c r="D190" s="30" t="s">
        <v>29</v>
      </c>
      <c r="E190" s="31" t="s">
        <v>394</v>
      </c>
      <c r="F190" s="32">
        <v>41857</v>
      </c>
      <c r="G190" s="30" t="s">
        <v>143</v>
      </c>
      <c r="H190" s="59">
        <v>5400</v>
      </c>
      <c r="I190" s="25">
        <v>41870</v>
      </c>
      <c r="J190" s="25">
        <v>41876</v>
      </c>
      <c r="K190" s="25">
        <v>41881</v>
      </c>
      <c r="L190" s="25">
        <v>42004</v>
      </c>
      <c r="M190" s="44" t="s">
        <v>640</v>
      </c>
      <c r="N190" s="71" t="s">
        <v>641</v>
      </c>
      <c r="O190" s="57">
        <v>5426.23</v>
      </c>
      <c r="P190" s="57"/>
      <c r="Q190" s="57"/>
      <c r="R190" s="6"/>
    </row>
    <row r="191" spans="1:18" x14ac:dyDescent="0.3">
      <c r="A191" s="18">
        <v>190</v>
      </c>
      <c r="B191" s="29" t="s">
        <v>532</v>
      </c>
      <c r="C191" s="64" t="s">
        <v>386</v>
      </c>
      <c r="D191" s="30" t="s">
        <v>20</v>
      </c>
      <c r="E191" s="31" t="s">
        <v>533</v>
      </c>
      <c r="F191" s="32">
        <v>41858</v>
      </c>
      <c r="G191" s="30" t="s">
        <v>132</v>
      </c>
      <c r="H191" s="59">
        <v>14000</v>
      </c>
      <c r="I191" s="25">
        <v>41865</v>
      </c>
      <c r="J191" s="25">
        <v>41871</v>
      </c>
      <c r="K191" s="25">
        <v>41886</v>
      </c>
      <c r="L191" s="25">
        <v>42004</v>
      </c>
      <c r="M191" s="44" t="s">
        <v>617</v>
      </c>
      <c r="N191" s="71" t="s">
        <v>618</v>
      </c>
      <c r="O191" s="57">
        <v>11729.2</v>
      </c>
      <c r="P191" s="57"/>
      <c r="Q191" s="57"/>
      <c r="R191" s="6"/>
    </row>
    <row r="192" spans="1:18" x14ac:dyDescent="0.3">
      <c r="A192" s="18">
        <v>191</v>
      </c>
      <c r="B192" s="29" t="s">
        <v>534</v>
      </c>
      <c r="C192" s="64" t="s">
        <v>386</v>
      </c>
      <c r="D192" s="30" t="s">
        <v>11</v>
      </c>
      <c r="E192" s="31" t="s">
        <v>535</v>
      </c>
      <c r="F192" s="32">
        <v>41858</v>
      </c>
      <c r="G192" s="30" t="s">
        <v>222</v>
      </c>
      <c r="H192" s="59">
        <v>3900</v>
      </c>
      <c r="I192" s="25">
        <v>41880</v>
      </c>
      <c r="J192" s="25">
        <v>41886</v>
      </c>
      <c r="K192" s="25">
        <v>41906</v>
      </c>
      <c r="L192" s="25">
        <v>42004</v>
      </c>
      <c r="M192" s="44" t="s">
        <v>754</v>
      </c>
      <c r="N192" s="71" t="s">
        <v>202</v>
      </c>
      <c r="O192" s="57">
        <v>4534.74</v>
      </c>
      <c r="P192" s="57"/>
      <c r="Q192" s="57"/>
      <c r="R192" s="6"/>
    </row>
    <row r="193" spans="1:18" x14ac:dyDescent="0.3">
      <c r="A193" s="22">
        <v>192</v>
      </c>
      <c r="B193" s="40" t="s">
        <v>536</v>
      </c>
      <c r="C193" s="61" t="s">
        <v>631</v>
      </c>
      <c r="D193" s="41" t="s">
        <v>69</v>
      </c>
      <c r="E193" s="42" t="s">
        <v>514</v>
      </c>
      <c r="F193" s="43">
        <v>41848</v>
      </c>
      <c r="G193" s="41" t="s">
        <v>89</v>
      </c>
      <c r="H193" s="54">
        <v>1200</v>
      </c>
      <c r="I193" s="25"/>
      <c r="J193" s="25"/>
      <c r="K193" s="25"/>
      <c r="L193" s="25"/>
      <c r="M193" s="44"/>
      <c r="N193" s="78" t="s">
        <v>281</v>
      </c>
      <c r="O193" s="57"/>
      <c r="P193" s="57"/>
      <c r="Q193" s="57"/>
      <c r="R193" s="6"/>
    </row>
    <row r="194" spans="1:18" x14ac:dyDescent="0.3">
      <c r="A194" s="22">
        <v>193</v>
      </c>
      <c r="B194" s="40" t="s">
        <v>549</v>
      </c>
      <c r="C194" s="66" t="s">
        <v>386</v>
      </c>
      <c r="D194" s="41" t="s">
        <v>11</v>
      </c>
      <c r="E194" s="42" t="s">
        <v>550</v>
      </c>
      <c r="F194" s="43">
        <v>41866</v>
      </c>
      <c r="G194" s="41" t="s">
        <v>89</v>
      </c>
      <c r="H194" s="54">
        <v>3800</v>
      </c>
      <c r="I194" s="25"/>
      <c r="J194" s="25"/>
      <c r="K194" s="25"/>
      <c r="L194" s="25"/>
      <c r="M194" s="44"/>
      <c r="N194" s="78" t="s">
        <v>281</v>
      </c>
      <c r="O194" s="57"/>
      <c r="P194" s="57"/>
      <c r="Q194" s="57"/>
      <c r="R194" s="6"/>
    </row>
    <row r="195" spans="1:18" x14ac:dyDescent="0.3">
      <c r="A195" s="22">
        <v>194</v>
      </c>
      <c r="B195" s="40" t="s">
        <v>552</v>
      </c>
      <c r="C195" s="66" t="s">
        <v>631</v>
      </c>
      <c r="D195" s="41" t="s">
        <v>141</v>
      </c>
      <c r="E195" s="42" t="s">
        <v>551</v>
      </c>
      <c r="F195" s="43">
        <v>41852</v>
      </c>
      <c r="G195" s="41" t="s">
        <v>53</v>
      </c>
      <c r="H195" s="54">
        <v>23300</v>
      </c>
      <c r="I195" s="25"/>
      <c r="J195" s="25"/>
      <c r="K195" s="25"/>
      <c r="L195" s="25"/>
      <c r="M195" s="44"/>
      <c r="N195" s="78" t="s">
        <v>281</v>
      </c>
      <c r="O195" s="57"/>
      <c r="P195" s="57"/>
      <c r="Q195" s="57"/>
      <c r="R195" s="6"/>
    </row>
    <row r="196" spans="1:18" x14ac:dyDescent="0.3">
      <c r="A196" s="18">
        <v>195</v>
      </c>
      <c r="B196" s="29" t="s">
        <v>553</v>
      </c>
      <c r="C196" s="64" t="s">
        <v>386</v>
      </c>
      <c r="D196" s="30" t="s">
        <v>178</v>
      </c>
      <c r="E196" s="31" t="s">
        <v>554</v>
      </c>
      <c r="F196" s="32">
        <v>41869</v>
      </c>
      <c r="G196" s="30" t="s">
        <v>117</v>
      </c>
      <c r="H196" s="59">
        <v>19000</v>
      </c>
      <c r="I196" s="25">
        <v>41915</v>
      </c>
      <c r="J196" s="25">
        <v>41921</v>
      </c>
      <c r="K196" s="25">
        <v>41966</v>
      </c>
      <c r="L196" s="25">
        <v>42004</v>
      </c>
      <c r="M196" s="44" t="s">
        <v>799</v>
      </c>
      <c r="N196" s="71" t="s">
        <v>800</v>
      </c>
      <c r="O196" s="57">
        <v>16899.88</v>
      </c>
      <c r="P196" s="57"/>
      <c r="Q196" s="57"/>
      <c r="R196" s="6"/>
    </row>
    <row r="197" spans="1:18" x14ac:dyDescent="0.3">
      <c r="A197" s="18">
        <v>196</v>
      </c>
      <c r="B197" s="29" t="s">
        <v>555</v>
      </c>
      <c r="C197" s="64" t="s">
        <v>631</v>
      </c>
      <c r="D197" s="30" t="s">
        <v>69</v>
      </c>
      <c r="E197" s="31" t="s">
        <v>514</v>
      </c>
      <c r="F197" s="32">
        <v>41857</v>
      </c>
      <c r="G197" s="30" t="s">
        <v>89</v>
      </c>
      <c r="H197" s="59">
        <v>1200</v>
      </c>
      <c r="I197" s="25">
        <v>41870</v>
      </c>
      <c r="J197" s="25">
        <v>41876</v>
      </c>
      <c r="K197" s="25">
        <v>41886</v>
      </c>
      <c r="L197" s="25">
        <v>42004</v>
      </c>
      <c r="M197" s="44" t="s">
        <v>639</v>
      </c>
      <c r="N197" s="71" t="s">
        <v>638</v>
      </c>
      <c r="O197" s="57">
        <v>767</v>
      </c>
      <c r="P197" s="57"/>
      <c r="Q197" s="57"/>
      <c r="R197" s="6"/>
    </row>
    <row r="198" spans="1:18" x14ac:dyDescent="0.3">
      <c r="A198" s="18">
        <v>197</v>
      </c>
      <c r="B198" s="29" t="s">
        <v>556</v>
      </c>
      <c r="C198" s="64" t="s">
        <v>631</v>
      </c>
      <c r="D198" s="30" t="s">
        <v>557</v>
      </c>
      <c r="E198" s="31" t="s">
        <v>558</v>
      </c>
      <c r="F198" s="32">
        <v>41857</v>
      </c>
      <c r="G198" s="30" t="s">
        <v>13</v>
      </c>
      <c r="H198" s="59">
        <v>9500</v>
      </c>
      <c r="I198" s="25">
        <v>41865</v>
      </c>
      <c r="J198" s="25">
        <v>41871</v>
      </c>
      <c r="K198" s="25">
        <v>42004</v>
      </c>
      <c r="L198" s="25">
        <v>42035</v>
      </c>
      <c r="M198" s="44" t="s">
        <v>619</v>
      </c>
      <c r="N198" s="71" t="s">
        <v>620</v>
      </c>
      <c r="O198" s="57">
        <v>8299.9500000000007</v>
      </c>
      <c r="P198" s="57">
        <v>4000</v>
      </c>
      <c r="Q198" s="57">
        <f>O198-P198</f>
        <v>4299.9500000000007</v>
      </c>
      <c r="R198" s="6"/>
    </row>
    <row r="199" spans="1:18" x14ac:dyDescent="0.3">
      <c r="A199" s="18">
        <v>198</v>
      </c>
      <c r="B199" s="29" t="s">
        <v>559</v>
      </c>
      <c r="C199" s="63" t="s">
        <v>631</v>
      </c>
      <c r="D199" s="30" t="s">
        <v>69</v>
      </c>
      <c r="E199" s="31" t="s">
        <v>560</v>
      </c>
      <c r="F199" s="32">
        <v>41857</v>
      </c>
      <c r="G199" s="30" t="s">
        <v>89</v>
      </c>
      <c r="H199" s="59">
        <v>3550</v>
      </c>
      <c r="I199" s="25">
        <v>41857</v>
      </c>
      <c r="J199" s="25">
        <v>41863</v>
      </c>
      <c r="K199" s="25">
        <v>41873</v>
      </c>
      <c r="L199" s="25">
        <v>42004</v>
      </c>
      <c r="M199" s="44" t="s">
        <v>604</v>
      </c>
      <c r="N199" s="71" t="s">
        <v>438</v>
      </c>
      <c r="O199" s="57">
        <v>3655.93</v>
      </c>
      <c r="P199" s="57"/>
      <c r="Q199" s="57"/>
      <c r="R199" s="6"/>
    </row>
    <row r="200" spans="1:18" x14ac:dyDescent="0.3">
      <c r="A200" s="18">
        <v>199</v>
      </c>
      <c r="B200" s="29" t="s">
        <v>561</v>
      </c>
      <c r="C200" s="64" t="s">
        <v>631</v>
      </c>
      <c r="D200" s="30" t="s">
        <v>56</v>
      </c>
      <c r="E200" s="31" t="s">
        <v>562</v>
      </c>
      <c r="F200" s="32">
        <v>41857</v>
      </c>
      <c r="G200" s="30" t="s">
        <v>143</v>
      </c>
      <c r="H200" s="59">
        <v>1170</v>
      </c>
      <c r="I200" s="25">
        <v>41863</v>
      </c>
      <c r="J200" s="25">
        <v>41869</v>
      </c>
      <c r="K200" s="48">
        <v>41935</v>
      </c>
      <c r="L200" s="25">
        <v>42004</v>
      </c>
      <c r="M200" s="44" t="s">
        <v>621</v>
      </c>
      <c r="N200" s="71" t="s">
        <v>622</v>
      </c>
      <c r="O200" s="57">
        <v>1333.4</v>
      </c>
      <c r="P200" s="57"/>
      <c r="Q200" s="57"/>
      <c r="R200" s="6"/>
    </row>
    <row r="201" spans="1:18" x14ac:dyDescent="0.3">
      <c r="A201" s="22">
        <v>200</v>
      </c>
      <c r="B201" s="40" t="s">
        <v>571</v>
      </c>
      <c r="C201" s="66" t="s">
        <v>631</v>
      </c>
      <c r="D201" s="41" t="s">
        <v>356</v>
      </c>
      <c r="E201" s="42" t="s">
        <v>572</v>
      </c>
      <c r="F201" s="43">
        <v>41859</v>
      </c>
      <c r="G201" s="41" t="s">
        <v>89</v>
      </c>
      <c r="H201" s="54">
        <v>850</v>
      </c>
      <c r="I201" s="25"/>
      <c r="J201" s="25"/>
      <c r="K201" s="25"/>
      <c r="L201" s="25"/>
      <c r="M201" s="44"/>
      <c r="N201" s="78" t="s">
        <v>281</v>
      </c>
      <c r="O201" s="57"/>
      <c r="P201" s="57"/>
      <c r="Q201" s="57"/>
      <c r="R201" s="6"/>
    </row>
    <row r="202" spans="1:18" x14ac:dyDescent="0.3">
      <c r="A202" s="18">
        <v>201</v>
      </c>
      <c r="B202" s="29" t="s">
        <v>573</v>
      </c>
      <c r="C202" s="64" t="s">
        <v>631</v>
      </c>
      <c r="D202" s="30">
        <v>32200000</v>
      </c>
      <c r="E202" s="31" t="s">
        <v>574</v>
      </c>
      <c r="F202" s="32">
        <v>41863</v>
      </c>
      <c r="G202" s="30" t="s">
        <v>117</v>
      </c>
      <c r="H202" s="59">
        <v>28150</v>
      </c>
      <c r="I202" s="25">
        <v>41865</v>
      </c>
      <c r="J202" s="25">
        <v>41871</v>
      </c>
      <c r="K202" s="25">
        <v>41916</v>
      </c>
      <c r="L202" s="25">
        <v>42004</v>
      </c>
      <c r="M202" s="44" t="s">
        <v>623</v>
      </c>
      <c r="N202" s="71" t="s">
        <v>294</v>
      </c>
      <c r="O202" s="57">
        <v>32884.050000000003</v>
      </c>
      <c r="P202" s="57"/>
      <c r="Q202" s="57"/>
      <c r="R202" s="6"/>
    </row>
    <row r="203" spans="1:18" x14ac:dyDescent="0.3">
      <c r="A203" s="18">
        <v>202</v>
      </c>
      <c r="B203" s="29" t="s">
        <v>575</v>
      </c>
      <c r="C203" s="64" t="s">
        <v>631</v>
      </c>
      <c r="D203" s="30" t="s">
        <v>141</v>
      </c>
      <c r="E203" s="31" t="s">
        <v>551</v>
      </c>
      <c r="F203" s="32">
        <v>41863</v>
      </c>
      <c r="G203" s="30" t="s">
        <v>53</v>
      </c>
      <c r="H203" s="59">
        <v>23300</v>
      </c>
      <c r="I203" s="25">
        <v>41877</v>
      </c>
      <c r="J203" s="25">
        <v>41884</v>
      </c>
      <c r="K203" s="25">
        <v>41914</v>
      </c>
      <c r="L203" s="25">
        <v>42004</v>
      </c>
      <c r="M203" s="44" t="s">
        <v>741</v>
      </c>
      <c r="N203" s="71" t="s">
        <v>740</v>
      </c>
      <c r="O203" s="57">
        <v>27494</v>
      </c>
      <c r="P203" s="57"/>
      <c r="Q203" s="57"/>
      <c r="R203" s="6"/>
    </row>
    <row r="204" spans="1:18" x14ac:dyDescent="0.3">
      <c r="A204" s="18">
        <v>203</v>
      </c>
      <c r="B204" s="29" t="s">
        <v>576</v>
      </c>
      <c r="C204" s="64" t="s">
        <v>631</v>
      </c>
      <c r="D204" s="30" t="s">
        <v>577</v>
      </c>
      <c r="E204" s="31" t="s">
        <v>578</v>
      </c>
      <c r="F204" s="32">
        <v>41863</v>
      </c>
      <c r="G204" s="30" t="s">
        <v>222</v>
      </c>
      <c r="H204" s="59">
        <v>4600</v>
      </c>
      <c r="I204" s="25">
        <v>41877</v>
      </c>
      <c r="J204" s="25">
        <v>41884</v>
      </c>
      <c r="K204" s="25">
        <v>41904</v>
      </c>
      <c r="L204" s="25">
        <v>42004</v>
      </c>
      <c r="M204" s="44" t="s">
        <v>742</v>
      </c>
      <c r="N204" s="71" t="s">
        <v>107</v>
      </c>
      <c r="O204" s="57">
        <v>4718.82</v>
      </c>
      <c r="P204" s="57"/>
      <c r="Q204" s="57"/>
      <c r="R204" s="6"/>
    </row>
    <row r="205" spans="1:18" x14ac:dyDescent="0.3">
      <c r="A205" s="18">
        <v>204</v>
      </c>
      <c r="B205" s="29" t="s">
        <v>585</v>
      </c>
      <c r="C205" s="64" t="s">
        <v>631</v>
      </c>
      <c r="D205" s="30" t="s">
        <v>195</v>
      </c>
      <c r="E205" s="31" t="s">
        <v>586</v>
      </c>
      <c r="F205" s="32">
        <v>41864</v>
      </c>
      <c r="G205" s="30" t="s">
        <v>587</v>
      </c>
      <c r="H205" s="59">
        <v>55000</v>
      </c>
      <c r="I205" s="25">
        <v>41877</v>
      </c>
      <c r="J205" s="25">
        <v>41884</v>
      </c>
      <c r="K205" s="25">
        <v>41905</v>
      </c>
      <c r="L205" s="25">
        <v>42004</v>
      </c>
      <c r="M205" s="44" t="s">
        <v>743</v>
      </c>
      <c r="N205" s="71" t="s">
        <v>633</v>
      </c>
      <c r="O205" s="57">
        <v>59000</v>
      </c>
      <c r="P205" s="57"/>
      <c r="Q205" s="57"/>
      <c r="R205" s="6"/>
    </row>
    <row r="206" spans="1:18" x14ac:dyDescent="0.3">
      <c r="A206" s="18">
        <v>205</v>
      </c>
      <c r="B206" s="29" t="s">
        <v>588</v>
      </c>
      <c r="C206" s="64" t="s">
        <v>631</v>
      </c>
      <c r="D206" s="30">
        <v>35100000</v>
      </c>
      <c r="E206" s="31" t="s">
        <v>589</v>
      </c>
      <c r="F206" s="32">
        <v>41864</v>
      </c>
      <c r="G206" s="30" t="s">
        <v>31</v>
      </c>
      <c r="H206" s="59">
        <v>22100</v>
      </c>
      <c r="I206" s="25">
        <v>41894</v>
      </c>
      <c r="J206" s="25">
        <v>41900</v>
      </c>
      <c r="K206" s="25">
        <v>41925</v>
      </c>
      <c r="L206" s="25">
        <v>42004</v>
      </c>
      <c r="M206" s="44" t="s">
        <v>783</v>
      </c>
      <c r="N206" s="71" t="s">
        <v>784</v>
      </c>
      <c r="O206" s="57">
        <v>23246</v>
      </c>
      <c r="P206" s="57"/>
      <c r="Q206" s="57"/>
      <c r="R206" s="6"/>
    </row>
    <row r="207" spans="1:18" x14ac:dyDescent="0.3">
      <c r="A207" s="18">
        <v>206</v>
      </c>
      <c r="B207" s="29" t="s">
        <v>590</v>
      </c>
      <c r="C207" s="64" t="s">
        <v>631</v>
      </c>
      <c r="D207" s="30" t="s">
        <v>69</v>
      </c>
      <c r="E207" s="31" t="s">
        <v>591</v>
      </c>
      <c r="F207" s="32">
        <v>41866</v>
      </c>
      <c r="G207" s="30" t="s">
        <v>587</v>
      </c>
      <c r="H207" s="59">
        <v>12880</v>
      </c>
      <c r="I207" s="25">
        <v>41872</v>
      </c>
      <c r="J207" s="25">
        <v>41878</v>
      </c>
      <c r="K207" s="25">
        <v>41899</v>
      </c>
      <c r="L207" s="25">
        <v>42004</v>
      </c>
      <c r="M207" s="44" t="s">
        <v>632</v>
      </c>
      <c r="N207" s="71" t="s">
        <v>633</v>
      </c>
      <c r="O207" s="57">
        <v>14278</v>
      </c>
      <c r="P207" s="57"/>
      <c r="Q207" s="57"/>
      <c r="R207" s="6"/>
    </row>
    <row r="208" spans="1:18" x14ac:dyDescent="0.3">
      <c r="A208" s="18">
        <v>207</v>
      </c>
      <c r="B208" s="29" t="s">
        <v>592</v>
      </c>
      <c r="C208" s="64" t="s">
        <v>631</v>
      </c>
      <c r="D208" s="30" t="s">
        <v>356</v>
      </c>
      <c r="E208" s="31" t="s">
        <v>572</v>
      </c>
      <c r="F208" s="32">
        <v>41870</v>
      </c>
      <c r="G208" s="30" t="s">
        <v>89</v>
      </c>
      <c r="H208" s="59">
        <v>850</v>
      </c>
      <c r="I208" s="25">
        <v>41872</v>
      </c>
      <c r="J208" s="25">
        <v>41878</v>
      </c>
      <c r="K208" s="25">
        <v>41888</v>
      </c>
      <c r="L208" s="25">
        <v>42004</v>
      </c>
      <c r="M208" s="44" t="s">
        <v>634</v>
      </c>
      <c r="N208" s="71" t="s">
        <v>635</v>
      </c>
      <c r="O208" s="57">
        <v>1003</v>
      </c>
      <c r="P208" s="57"/>
      <c r="Q208" s="57"/>
      <c r="R208" s="6"/>
    </row>
    <row r="209" spans="1:18" x14ac:dyDescent="0.3">
      <c r="A209" s="18">
        <v>208</v>
      </c>
      <c r="B209" s="29" t="s">
        <v>593</v>
      </c>
      <c r="C209" s="64" t="s">
        <v>631</v>
      </c>
      <c r="D209" s="30" t="s">
        <v>255</v>
      </c>
      <c r="E209" s="31" t="s">
        <v>594</v>
      </c>
      <c r="F209" s="32">
        <v>41870</v>
      </c>
      <c r="G209" s="30" t="s">
        <v>13</v>
      </c>
      <c r="H209" s="59">
        <v>6000</v>
      </c>
      <c r="I209" s="25">
        <v>41880</v>
      </c>
      <c r="J209" s="25">
        <v>41886</v>
      </c>
      <c r="K209" s="25">
        <v>42004</v>
      </c>
      <c r="L209" s="25">
        <v>42035</v>
      </c>
      <c r="M209" s="44" t="s">
        <v>755</v>
      </c>
      <c r="N209" s="71" t="s">
        <v>756</v>
      </c>
      <c r="O209" s="57">
        <v>472</v>
      </c>
      <c r="P209" s="57"/>
      <c r="Q209" s="57"/>
      <c r="R209" s="6"/>
    </row>
    <row r="210" spans="1:18" x14ac:dyDescent="0.3">
      <c r="A210" s="18">
        <v>209</v>
      </c>
      <c r="B210" s="29" t="s">
        <v>598</v>
      </c>
      <c r="C210" s="64" t="s">
        <v>631</v>
      </c>
      <c r="D210" s="30" t="s">
        <v>220</v>
      </c>
      <c r="E210" s="31" t="s">
        <v>221</v>
      </c>
      <c r="F210" s="32">
        <v>41873</v>
      </c>
      <c r="G210" s="30" t="s">
        <v>13</v>
      </c>
      <c r="H210" s="59">
        <v>9000</v>
      </c>
      <c r="I210" s="25">
        <v>41894</v>
      </c>
      <c r="J210" s="25">
        <v>41900</v>
      </c>
      <c r="K210" s="25">
        <v>42004</v>
      </c>
      <c r="L210" s="25">
        <v>42004</v>
      </c>
      <c r="M210" s="44" t="s">
        <v>785</v>
      </c>
      <c r="N210" s="71" t="s">
        <v>786</v>
      </c>
      <c r="O210" s="57">
        <v>8965.64</v>
      </c>
      <c r="P210" s="57"/>
      <c r="Q210" s="57"/>
      <c r="R210" s="6"/>
    </row>
    <row r="211" spans="1:18" x14ac:dyDescent="0.3">
      <c r="A211" s="18">
        <v>210</v>
      </c>
      <c r="B211" s="29" t="s">
        <v>599</v>
      </c>
      <c r="C211" s="64" t="s">
        <v>631</v>
      </c>
      <c r="D211" s="30" t="s">
        <v>105</v>
      </c>
      <c r="E211" s="31" t="s">
        <v>600</v>
      </c>
      <c r="F211" s="32">
        <v>41876</v>
      </c>
      <c r="G211" s="30" t="s">
        <v>53</v>
      </c>
      <c r="H211" s="59">
        <v>5500</v>
      </c>
      <c r="I211" s="25">
        <v>41894</v>
      </c>
      <c r="J211" s="25">
        <v>41900</v>
      </c>
      <c r="K211" s="25">
        <v>41930</v>
      </c>
      <c r="L211" s="25">
        <v>42004</v>
      </c>
      <c r="M211" s="44" t="s">
        <v>787</v>
      </c>
      <c r="N211" s="71" t="s">
        <v>294</v>
      </c>
      <c r="O211" s="57">
        <v>6425.1</v>
      </c>
      <c r="P211" s="57"/>
      <c r="Q211" s="57"/>
      <c r="R211" s="6"/>
    </row>
    <row r="212" spans="1:18" x14ac:dyDescent="0.3">
      <c r="A212" s="22">
        <v>211</v>
      </c>
      <c r="B212" s="40" t="s">
        <v>601</v>
      </c>
      <c r="C212" s="66" t="s">
        <v>631</v>
      </c>
      <c r="D212" s="41" t="s">
        <v>602</v>
      </c>
      <c r="E212" s="42" t="s">
        <v>603</v>
      </c>
      <c r="F212" s="43">
        <v>41876</v>
      </c>
      <c r="G212" s="41" t="s">
        <v>13</v>
      </c>
      <c r="H212" s="54">
        <v>5000</v>
      </c>
      <c r="I212" s="25"/>
      <c r="J212" s="25"/>
      <c r="K212" s="25"/>
      <c r="L212" s="25"/>
      <c r="M212" s="44"/>
      <c r="N212" s="78" t="s">
        <v>281</v>
      </c>
      <c r="O212" s="57"/>
      <c r="P212" s="57"/>
      <c r="Q212" s="57"/>
      <c r="R212" s="6"/>
    </row>
    <row r="213" spans="1:18" x14ac:dyDescent="0.3">
      <c r="A213" s="18">
        <v>212</v>
      </c>
      <c r="B213" s="29" t="s">
        <v>605</v>
      </c>
      <c r="C213" s="64" t="s">
        <v>386</v>
      </c>
      <c r="D213" s="30" t="s">
        <v>11</v>
      </c>
      <c r="E213" s="31" t="s">
        <v>606</v>
      </c>
      <c r="F213" s="32">
        <v>41892</v>
      </c>
      <c r="G213" s="30" t="s">
        <v>143</v>
      </c>
      <c r="H213" s="59">
        <v>3700</v>
      </c>
      <c r="I213" s="25">
        <v>41922</v>
      </c>
      <c r="J213" s="25">
        <v>41928</v>
      </c>
      <c r="K213" s="25">
        <v>41927</v>
      </c>
      <c r="L213" s="25">
        <v>42004</v>
      </c>
      <c r="M213" s="44" t="s">
        <v>834</v>
      </c>
      <c r="N213" s="71" t="s">
        <v>635</v>
      </c>
      <c r="O213" s="57">
        <v>4265.7</v>
      </c>
      <c r="P213" s="57"/>
      <c r="Q213" s="57"/>
      <c r="R213" s="6"/>
    </row>
    <row r="214" spans="1:18" x14ac:dyDescent="0.3">
      <c r="A214" s="18">
        <v>213</v>
      </c>
      <c r="B214" s="29" t="s">
        <v>607</v>
      </c>
      <c r="C214" s="64" t="s">
        <v>631</v>
      </c>
      <c r="D214" s="30" t="s">
        <v>146</v>
      </c>
      <c r="E214" s="31" t="s">
        <v>608</v>
      </c>
      <c r="F214" s="32">
        <v>41877</v>
      </c>
      <c r="G214" s="30" t="s">
        <v>132</v>
      </c>
      <c r="H214" s="59">
        <v>14000</v>
      </c>
      <c r="I214" s="25">
        <v>41894</v>
      </c>
      <c r="J214" s="25">
        <v>41900</v>
      </c>
      <c r="K214" s="25">
        <v>41915</v>
      </c>
      <c r="L214" s="25">
        <v>42004</v>
      </c>
      <c r="M214" s="44" t="s">
        <v>761</v>
      </c>
      <c r="N214" s="71" t="s">
        <v>760</v>
      </c>
      <c r="O214" s="57">
        <v>12024</v>
      </c>
      <c r="P214" s="57"/>
      <c r="Q214" s="57"/>
      <c r="R214" s="6"/>
    </row>
    <row r="215" spans="1:18" x14ac:dyDescent="0.3">
      <c r="A215" s="18">
        <v>214</v>
      </c>
      <c r="B215" s="29" t="s">
        <v>609</v>
      </c>
      <c r="C215" s="64" t="s">
        <v>631</v>
      </c>
      <c r="D215" s="30" t="s">
        <v>315</v>
      </c>
      <c r="E215" s="31" t="s">
        <v>610</v>
      </c>
      <c r="F215" s="32">
        <v>41877</v>
      </c>
      <c r="G215" s="30" t="s">
        <v>53</v>
      </c>
      <c r="H215" s="59">
        <v>18100</v>
      </c>
      <c r="I215" s="25">
        <v>41894</v>
      </c>
      <c r="J215" s="25">
        <v>41900</v>
      </c>
      <c r="K215" s="25">
        <v>41930</v>
      </c>
      <c r="L215" s="25">
        <v>42004</v>
      </c>
      <c r="M215" s="44" t="s">
        <v>763</v>
      </c>
      <c r="N215" s="71" t="s">
        <v>762</v>
      </c>
      <c r="O215" s="57">
        <v>21131.439999999999</v>
      </c>
      <c r="P215" s="57"/>
      <c r="Q215" s="57"/>
      <c r="R215" s="6"/>
    </row>
    <row r="216" spans="1:18" x14ac:dyDescent="0.3">
      <c r="A216" s="18">
        <v>215</v>
      </c>
      <c r="B216" s="29" t="s">
        <v>624</v>
      </c>
      <c r="C216" s="64" t="s">
        <v>631</v>
      </c>
      <c r="D216" s="30" t="s">
        <v>259</v>
      </c>
      <c r="E216" s="31" t="s">
        <v>625</v>
      </c>
      <c r="F216" s="32">
        <v>41878</v>
      </c>
      <c r="G216" s="30" t="s">
        <v>13</v>
      </c>
      <c r="H216" s="59">
        <v>18000</v>
      </c>
      <c r="I216" s="25">
        <v>41880</v>
      </c>
      <c r="J216" s="25">
        <v>41887</v>
      </c>
      <c r="K216" s="25">
        <v>42155</v>
      </c>
      <c r="L216" s="25">
        <v>41852</v>
      </c>
      <c r="M216" s="44" t="s">
        <v>765</v>
      </c>
      <c r="N216" s="71" t="s">
        <v>764</v>
      </c>
      <c r="O216" s="57">
        <v>18000</v>
      </c>
      <c r="P216" s="57"/>
      <c r="Q216" s="57"/>
      <c r="R216" s="6"/>
    </row>
    <row r="217" spans="1:18" x14ac:dyDescent="0.3">
      <c r="A217" s="22">
        <v>216</v>
      </c>
      <c r="B217" s="40" t="s">
        <v>627</v>
      </c>
      <c r="C217" s="66" t="s">
        <v>386</v>
      </c>
      <c r="D217" s="41" t="s">
        <v>16</v>
      </c>
      <c r="E217" s="42" t="s">
        <v>150</v>
      </c>
      <c r="F217" s="43">
        <v>41898</v>
      </c>
      <c r="G217" s="41" t="s">
        <v>143</v>
      </c>
      <c r="H217" s="54">
        <v>2850</v>
      </c>
      <c r="I217" s="25"/>
      <c r="J217" s="25"/>
      <c r="K217" s="25"/>
      <c r="L217" s="25"/>
      <c r="M217" s="44"/>
      <c r="N217" s="78" t="s">
        <v>281</v>
      </c>
      <c r="O217" s="57"/>
      <c r="P217" s="57"/>
      <c r="Q217" s="57"/>
      <c r="R217" s="6"/>
    </row>
    <row r="218" spans="1:18" x14ac:dyDescent="0.3">
      <c r="A218" s="18">
        <v>217</v>
      </c>
      <c r="B218" s="29" t="s">
        <v>628</v>
      </c>
      <c r="C218" s="64" t="s">
        <v>631</v>
      </c>
      <c r="D218" s="30" t="s">
        <v>195</v>
      </c>
      <c r="E218" s="31" t="s">
        <v>626</v>
      </c>
      <c r="F218" s="32">
        <v>41885</v>
      </c>
      <c r="G218" s="30" t="s">
        <v>89</v>
      </c>
      <c r="H218" s="59">
        <v>1570</v>
      </c>
      <c r="I218" s="25">
        <v>41892</v>
      </c>
      <c r="J218" s="25">
        <v>41898</v>
      </c>
      <c r="K218" s="25">
        <v>41908</v>
      </c>
      <c r="L218" s="25">
        <v>42004</v>
      </c>
      <c r="M218" s="44" t="s">
        <v>767</v>
      </c>
      <c r="N218" s="71" t="s">
        <v>766</v>
      </c>
      <c r="O218" s="57">
        <v>1852.6</v>
      </c>
      <c r="P218" s="57"/>
      <c r="Q218" s="57"/>
      <c r="R218" s="6"/>
    </row>
    <row r="219" spans="1:18" x14ac:dyDescent="0.3">
      <c r="A219" s="18">
        <v>218</v>
      </c>
      <c r="B219" s="29" t="s">
        <v>636</v>
      </c>
      <c r="C219" s="64" t="s">
        <v>386</v>
      </c>
      <c r="D219" s="30" t="s">
        <v>11</v>
      </c>
      <c r="E219" s="31" t="s">
        <v>550</v>
      </c>
      <c r="F219" s="32">
        <v>41905</v>
      </c>
      <c r="G219" s="30" t="s">
        <v>637</v>
      </c>
      <c r="H219" s="59">
        <v>3700</v>
      </c>
      <c r="I219" s="25"/>
      <c r="J219" s="25"/>
      <c r="K219" s="25"/>
      <c r="L219" s="25"/>
      <c r="M219" s="44"/>
      <c r="N219" s="73" t="s">
        <v>404</v>
      </c>
      <c r="O219" s="57"/>
      <c r="P219" s="57"/>
      <c r="Q219" s="57"/>
      <c r="R219" s="6"/>
    </row>
    <row r="220" spans="1:18" x14ac:dyDescent="0.3">
      <c r="A220" s="18">
        <v>219</v>
      </c>
      <c r="B220" s="29" t="s">
        <v>732</v>
      </c>
      <c r="C220" s="64" t="s">
        <v>631</v>
      </c>
      <c r="D220" s="30" t="s">
        <v>602</v>
      </c>
      <c r="E220" s="31" t="s">
        <v>603</v>
      </c>
      <c r="F220" s="32">
        <v>41887</v>
      </c>
      <c r="G220" s="30" t="s">
        <v>13</v>
      </c>
      <c r="H220" s="59">
        <v>5000</v>
      </c>
      <c r="I220" s="25">
        <v>41891</v>
      </c>
      <c r="J220" s="25">
        <v>41897</v>
      </c>
      <c r="K220" s="25">
        <v>42004</v>
      </c>
      <c r="L220" s="25">
        <v>42035</v>
      </c>
      <c r="M220" s="44" t="s">
        <v>768</v>
      </c>
      <c r="N220" s="71" t="s">
        <v>740</v>
      </c>
      <c r="O220" s="57">
        <v>5000</v>
      </c>
      <c r="P220" s="57"/>
      <c r="Q220" s="57"/>
      <c r="R220" s="6"/>
    </row>
    <row r="221" spans="1:18" x14ac:dyDescent="0.3">
      <c r="A221" s="18">
        <v>220</v>
      </c>
      <c r="B221" s="29" t="s">
        <v>733</v>
      </c>
      <c r="C221" s="64" t="s">
        <v>631</v>
      </c>
      <c r="D221" s="30" t="s">
        <v>33</v>
      </c>
      <c r="E221" s="31" t="s">
        <v>265</v>
      </c>
      <c r="F221" s="32">
        <v>41891</v>
      </c>
      <c r="G221" s="30" t="s">
        <v>89</v>
      </c>
      <c r="H221" s="59">
        <v>4800</v>
      </c>
      <c r="I221" s="25">
        <v>41894</v>
      </c>
      <c r="J221" s="25">
        <v>41900</v>
      </c>
      <c r="K221" s="25">
        <v>41910</v>
      </c>
      <c r="L221" s="25">
        <v>42004</v>
      </c>
      <c r="M221" s="44" t="s">
        <v>788</v>
      </c>
      <c r="N221" s="71" t="s">
        <v>789</v>
      </c>
      <c r="O221" s="57">
        <v>4079.26</v>
      </c>
      <c r="P221" s="57"/>
      <c r="Q221" s="57"/>
      <c r="R221" s="6"/>
    </row>
    <row r="222" spans="1:18" x14ac:dyDescent="0.3">
      <c r="A222" s="22">
        <v>221</v>
      </c>
      <c r="B222" s="40" t="s">
        <v>734</v>
      </c>
      <c r="C222" s="66" t="s">
        <v>631</v>
      </c>
      <c r="D222" s="41" t="s">
        <v>195</v>
      </c>
      <c r="E222" s="42" t="s">
        <v>735</v>
      </c>
      <c r="F222" s="43">
        <v>41891</v>
      </c>
      <c r="G222" s="41" t="s">
        <v>222</v>
      </c>
      <c r="H222" s="54">
        <v>7000</v>
      </c>
      <c r="I222" s="25"/>
      <c r="J222" s="25"/>
      <c r="K222" s="25"/>
      <c r="L222" s="25"/>
      <c r="M222" s="44"/>
      <c r="N222" s="78" t="s">
        <v>281</v>
      </c>
      <c r="O222" s="57"/>
      <c r="P222" s="57"/>
      <c r="Q222" s="57"/>
      <c r="R222" s="6"/>
    </row>
    <row r="223" spans="1:18" x14ac:dyDescent="0.3">
      <c r="A223" s="18">
        <v>222</v>
      </c>
      <c r="B223" s="29" t="s">
        <v>736</v>
      </c>
      <c r="C223" s="64" t="s">
        <v>386</v>
      </c>
      <c r="D223" s="30" t="s">
        <v>115</v>
      </c>
      <c r="E223" s="31" t="s">
        <v>737</v>
      </c>
      <c r="F223" s="32">
        <v>41908</v>
      </c>
      <c r="G223" s="30" t="s">
        <v>143</v>
      </c>
      <c r="H223" s="59">
        <v>1700</v>
      </c>
      <c r="I223" s="25">
        <v>41915</v>
      </c>
      <c r="J223" s="25">
        <v>41921</v>
      </c>
      <c r="K223" s="25">
        <v>41926</v>
      </c>
      <c r="L223" s="25">
        <v>42004</v>
      </c>
      <c r="M223" s="44" t="s">
        <v>801</v>
      </c>
      <c r="N223" s="71" t="s">
        <v>802</v>
      </c>
      <c r="O223" s="57">
        <v>1449.04</v>
      </c>
      <c r="P223" s="57"/>
      <c r="Q223" s="57"/>
      <c r="R223" s="6"/>
    </row>
    <row r="224" spans="1:18" x14ac:dyDescent="0.3">
      <c r="A224" s="18">
        <v>223</v>
      </c>
      <c r="B224" s="29" t="s">
        <v>738</v>
      </c>
      <c r="C224" s="64" t="s">
        <v>631</v>
      </c>
      <c r="D224" s="30">
        <v>22400000</v>
      </c>
      <c r="E224" s="31" t="s">
        <v>739</v>
      </c>
      <c r="F224" s="32">
        <v>41893</v>
      </c>
      <c r="G224" s="30" t="s">
        <v>89</v>
      </c>
      <c r="H224" s="59">
        <v>1700</v>
      </c>
      <c r="I224" s="25">
        <v>41905</v>
      </c>
      <c r="J224" s="25">
        <v>41911</v>
      </c>
      <c r="K224" s="25">
        <v>41921</v>
      </c>
      <c r="L224" s="25">
        <v>42004</v>
      </c>
      <c r="M224" s="44" t="s">
        <v>803</v>
      </c>
      <c r="N224" s="71" t="s">
        <v>804</v>
      </c>
      <c r="O224" s="57">
        <v>630</v>
      </c>
      <c r="P224" s="57"/>
      <c r="Q224" s="57"/>
      <c r="R224" s="6"/>
    </row>
    <row r="225" spans="1:18" x14ac:dyDescent="0.3">
      <c r="A225" s="22">
        <v>224</v>
      </c>
      <c r="B225" s="40" t="s">
        <v>746</v>
      </c>
      <c r="C225" s="66" t="s">
        <v>386</v>
      </c>
      <c r="D225" s="41" t="s">
        <v>178</v>
      </c>
      <c r="E225" s="42" t="s">
        <v>747</v>
      </c>
      <c r="F225" s="43">
        <v>41915</v>
      </c>
      <c r="G225" s="41" t="s">
        <v>13</v>
      </c>
      <c r="H225" s="54">
        <v>27270</v>
      </c>
      <c r="I225" s="25"/>
      <c r="J225" s="25"/>
      <c r="K225" s="25"/>
      <c r="L225" s="25"/>
      <c r="M225" s="44"/>
      <c r="N225" s="73" t="s">
        <v>404</v>
      </c>
      <c r="O225" s="57"/>
      <c r="P225" s="57"/>
      <c r="Q225" s="57"/>
      <c r="R225" s="6"/>
    </row>
    <row r="226" spans="1:18" x14ac:dyDescent="0.3">
      <c r="A226" s="18">
        <v>225</v>
      </c>
      <c r="B226" s="29" t="s">
        <v>748</v>
      </c>
      <c r="C226" s="64" t="s">
        <v>631</v>
      </c>
      <c r="D226" s="30" t="s">
        <v>69</v>
      </c>
      <c r="E226" s="31" t="s">
        <v>749</v>
      </c>
      <c r="F226" s="32">
        <v>41899</v>
      </c>
      <c r="G226" s="30" t="s">
        <v>13</v>
      </c>
      <c r="H226" s="59">
        <v>18000</v>
      </c>
      <c r="I226" s="25">
        <v>41905</v>
      </c>
      <c r="J226" s="25">
        <v>41911</v>
      </c>
      <c r="K226" s="25">
        <v>42004</v>
      </c>
      <c r="L226" s="25">
        <v>42004</v>
      </c>
      <c r="M226" s="44" t="s">
        <v>805</v>
      </c>
      <c r="N226" s="71" t="s">
        <v>504</v>
      </c>
      <c r="O226" s="57">
        <v>15328.2</v>
      </c>
      <c r="P226" s="57"/>
      <c r="Q226" s="57"/>
      <c r="R226" s="6"/>
    </row>
    <row r="227" spans="1:18" x14ac:dyDescent="0.3">
      <c r="A227" s="18">
        <v>226</v>
      </c>
      <c r="B227" s="29" t="s">
        <v>750</v>
      </c>
      <c r="C227" s="64" t="s">
        <v>386</v>
      </c>
      <c r="D227" s="30" t="s">
        <v>16</v>
      </c>
      <c r="E227" s="31" t="s">
        <v>751</v>
      </c>
      <c r="F227" s="32">
        <v>41921</v>
      </c>
      <c r="G227" s="30" t="s">
        <v>13</v>
      </c>
      <c r="H227" s="59">
        <v>8650</v>
      </c>
      <c r="I227" s="25">
        <v>41936</v>
      </c>
      <c r="J227" s="25">
        <v>41942</v>
      </c>
      <c r="K227" s="25">
        <v>42004</v>
      </c>
      <c r="L227" s="25">
        <v>41670</v>
      </c>
      <c r="M227" s="44" t="s">
        <v>860</v>
      </c>
      <c r="N227" s="71" t="s">
        <v>861</v>
      </c>
      <c r="O227" s="57">
        <v>9758.6</v>
      </c>
      <c r="P227" s="57"/>
      <c r="Q227" s="57"/>
      <c r="R227" s="6"/>
    </row>
    <row r="228" spans="1:18" x14ac:dyDescent="0.3">
      <c r="A228" s="18">
        <v>227</v>
      </c>
      <c r="B228" s="29" t="s">
        <v>752</v>
      </c>
      <c r="C228" s="64" t="s">
        <v>631</v>
      </c>
      <c r="D228" s="30" t="s">
        <v>248</v>
      </c>
      <c r="E228" s="31" t="s">
        <v>753</v>
      </c>
      <c r="F228" s="32">
        <v>41906</v>
      </c>
      <c r="G228" s="30" t="s">
        <v>13</v>
      </c>
      <c r="H228" s="59">
        <v>7700</v>
      </c>
      <c r="I228" s="25">
        <v>41915</v>
      </c>
      <c r="J228" s="25">
        <v>41921</v>
      </c>
      <c r="K228" s="25">
        <v>42004</v>
      </c>
      <c r="L228" s="25">
        <v>42004</v>
      </c>
      <c r="M228" s="44" t="s">
        <v>806</v>
      </c>
      <c r="N228" s="71" t="s">
        <v>250</v>
      </c>
      <c r="O228" s="57">
        <v>7906</v>
      </c>
      <c r="P228" s="57"/>
      <c r="Q228" s="57"/>
      <c r="R228" s="6"/>
    </row>
    <row r="229" spans="1:18" x14ac:dyDescent="0.3">
      <c r="A229" s="18">
        <v>228</v>
      </c>
      <c r="B229" s="29" t="s">
        <v>758</v>
      </c>
      <c r="C229" s="64" t="s">
        <v>631</v>
      </c>
      <c r="D229" s="30" t="s">
        <v>354</v>
      </c>
      <c r="E229" s="31" t="s">
        <v>757</v>
      </c>
      <c r="F229" s="32">
        <v>41907</v>
      </c>
      <c r="G229" s="30" t="s">
        <v>13</v>
      </c>
      <c r="H229" s="59">
        <v>7420</v>
      </c>
      <c r="I229" s="25">
        <v>41913</v>
      </c>
      <c r="J229" s="25">
        <v>41919</v>
      </c>
      <c r="K229" s="25">
        <v>42004</v>
      </c>
      <c r="L229" s="25">
        <v>42004</v>
      </c>
      <c r="M229" s="44" t="s">
        <v>807</v>
      </c>
      <c r="N229" s="71" t="s">
        <v>438</v>
      </c>
      <c r="O229" s="57">
        <v>5074</v>
      </c>
      <c r="P229" s="57"/>
      <c r="Q229" s="57"/>
      <c r="R229" s="6"/>
    </row>
    <row r="230" spans="1:18" x14ac:dyDescent="0.3">
      <c r="A230" s="18">
        <v>229</v>
      </c>
      <c r="B230" s="29" t="s">
        <v>759</v>
      </c>
      <c r="C230" s="64" t="s">
        <v>386</v>
      </c>
      <c r="D230" s="30" t="s">
        <v>16</v>
      </c>
      <c r="E230" s="31" t="s">
        <v>392</v>
      </c>
      <c r="F230" s="32">
        <v>41922</v>
      </c>
      <c r="G230" s="30" t="s">
        <v>13</v>
      </c>
      <c r="H230" s="59">
        <v>24600</v>
      </c>
      <c r="I230" s="25">
        <v>41934</v>
      </c>
      <c r="J230" s="25">
        <v>41940</v>
      </c>
      <c r="K230" s="25">
        <v>41993</v>
      </c>
      <c r="L230" s="25">
        <v>41670</v>
      </c>
      <c r="M230" s="44" t="s">
        <v>863</v>
      </c>
      <c r="N230" s="71" t="s">
        <v>862</v>
      </c>
      <c r="O230" s="57">
        <v>29028</v>
      </c>
      <c r="P230" s="57"/>
      <c r="Q230" s="57"/>
      <c r="R230" s="6"/>
    </row>
    <row r="231" spans="1:18" x14ac:dyDescent="0.3">
      <c r="A231" s="22">
        <v>230</v>
      </c>
      <c r="B231" s="40" t="s">
        <v>769</v>
      </c>
      <c r="C231" s="66" t="s">
        <v>631</v>
      </c>
      <c r="D231" s="41" t="s">
        <v>195</v>
      </c>
      <c r="E231" s="42" t="s">
        <v>770</v>
      </c>
      <c r="F231" s="43">
        <v>41912</v>
      </c>
      <c r="G231" s="41" t="s">
        <v>13</v>
      </c>
      <c r="H231" s="54">
        <v>23500</v>
      </c>
      <c r="I231" s="43"/>
      <c r="J231" s="43"/>
      <c r="K231" s="43"/>
      <c r="L231" s="43"/>
      <c r="M231" s="53"/>
      <c r="N231" s="78" t="s">
        <v>281</v>
      </c>
      <c r="O231" s="54"/>
      <c r="P231" s="57"/>
      <c r="Q231" s="57"/>
      <c r="R231" s="6"/>
    </row>
    <row r="232" spans="1:18" x14ac:dyDescent="0.3">
      <c r="A232" s="18">
        <v>231</v>
      </c>
      <c r="B232" s="29" t="s">
        <v>771</v>
      </c>
      <c r="C232" s="64" t="s">
        <v>631</v>
      </c>
      <c r="D232" s="30" t="s">
        <v>255</v>
      </c>
      <c r="E232" s="31" t="s">
        <v>772</v>
      </c>
      <c r="F232" s="32">
        <v>41912</v>
      </c>
      <c r="G232" s="30" t="s">
        <v>773</v>
      </c>
      <c r="H232" s="59">
        <v>14800</v>
      </c>
      <c r="I232" s="25">
        <v>41928</v>
      </c>
      <c r="J232" s="25">
        <v>41934</v>
      </c>
      <c r="K232" s="25">
        <v>41955</v>
      </c>
      <c r="L232" s="25">
        <v>42004</v>
      </c>
      <c r="M232" s="44" t="s">
        <v>836</v>
      </c>
      <c r="N232" s="71" t="s">
        <v>835</v>
      </c>
      <c r="O232" s="57">
        <v>15800.2</v>
      </c>
      <c r="P232" s="57"/>
      <c r="Q232" s="57"/>
      <c r="R232" s="6"/>
    </row>
    <row r="233" spans="1:18" x14ac:dyDescent="0.3">
      <c r="A233" s="18">
        <v>232</v>
      </c>
      <c r="B233" s="29" t="s">
        <v>774</v>
      </c>
      <c r="C233" s="64" t="s">
        <v>386</v>
      </c>
      <c r="D233" s="30" t="s">
        <v>11</v>
      </c>
      <c r="E233" s="31" t="s">
        <v>775</v>
      </c>
      <c r="F233" s="32">
        <v>41927</v>
      </c>
      <c r="G233" s="30" t="s">
        <v>89</v>
      </c>
      <c r="H233" s="59">
        <v>40700</v>
      </c>
      <c r="I233" s="25">
        <v>41933</v>
      </c>
      <c r="J233" s="25">
        <v>41939</v>
      </c>
      <c r="K233" s="25">
        <v>41950</v>
      </c>
      <c r="L233" s="25">
        <v>42004</v>
      </c>
      <c r="M233" s="44" t="s">
        <v>864</v>
      </c>
      <c r="N233" s="71" t="s">
        <v>865</v>
      </c>
      <c r="O233" s="57">
        <v>46843.64</v>
      </c>
      <c r="P233" s="57"/>
      <c r="Q233" s="57"/>
      <c r="R233" s="6"/>
    </row>
    <row r="234" spans="1:18" x14ac:dyDescent="0.3">
      <c r="A234" s="18">
        <v>233</v>
      </c>
      <c r="B234" s="29" t="s">
        <v>776</v>
      </c>
      <c r="C234" s="64" t="s">
        <v>631</v>
      </c>
      <c r="D234" s="30" t="s">
        <v>347</v>
      </c>
      <c r="E234" s="31" t="s">
        <v>777</v>
      </c>
      <c r="F234" s="32">
        <v>41912</v>
      </c>
      <c r="G234" s="30" t="s">
        <v>13</v>
      </c>
      <c r="H234" s="59">
        <v>10000</v>
      </c>
      <c r="I234" s="25">
        <v>41919</v>
      </c>
      <c r="J234" s="25">
        <v>41925</v>
      </c>
      <c r="K234" s="25">
        <v>42004</v>
      </c>
      <c r="L234" s="25">
        <v>42035</v>
      </c>
      <c r="M234" s="44" t="s">
        <v>830</v>
      </c>
      <c r="N234" s="71" t="s">
        <v>440</v>
      </c>
      <c r="O234" s="57">
        <v>10000</v>
      </c>
      <c r="P234" s="57"/>
      <c r="Q234" s="57"/>
      <c r="R234" s="6"/>
    </row>
    <row r="235" spans="1:18" x14ac:dyDescent="0.3">
      <c r="A235" s="22">
        <v>234</v>
      </c>
      <c r="B235" s="40" t="s">
        <v>778</v>
      </c>
      <c r="C235" s="66" t="s">
        <v>631</v>
      </c>
      <c r="D235" s="41" t="s">
        <v>51</v>
      </c>
      <c r="E235" s="42" t="s">
        <v>779</v>
      </c>
      <c r="F235" s="43">
        <v>41912</v>
      </c>
      <c r="G235" s="41" t="s">
        <v>132</v>
      </c>
      <c r="H235" s="54">
        <v>1900</v>
      </c>
      <c r="I235" s="25"/>
      <c r="J235" s="25"/>
      <c r="K235" s="25"/>
      <c r="L235" s="25"/>
      <c r="M235" s="44"/>
      <c r="N235" s="73" t="s">
        <v>404</v>
      </c>
      <c r="O235" s="57"/>
      <c r="P235" s="57"/>
      <c r="Q235" s="57"/>
      <c r="R235" s="6"/>
    </row>
    <row r="236" spans="1:18" x14ac:dyDescent="0.3">
      <c r="A236" s="18">
        <v>235</v>
      </c>
      <c r="B236" s="29" t="s">
        <v>780</v>
      </c>
      <c r="C236" s="64" t="s">
        <v>631</v>
      </c>
      <c r="D236" s="30" t="s">
        <v>276</v>
      </c>
      <c r="E236" s="31" t="s">
        <v>277</v>
      </c>
      <c r="F236" s="32">
        <v>41912</v>
      </c>
      <c r="G236" s="30" t="s">
        <v>143</v>
      </c>
      <c r="H236" s="59">
        <v>6050</v>
      </c>
      <c r="I236" s="25">
        <v>41915</v>
      </c>
      <c r="J236" s="25">
        <v>41921</v>
      </c>
      <c r="K236" s="25">
        <v>41926</v>
      </c>
      <c r="L236" s="25">
        <v>42004</v>
      </c>
      <c r="M236" s="44" t="s">
        <v>808</v>
      </c>
      <c r="N236" s="71" t="s">
        <v>809</v>
      </c>
      <c r="O236" s="57">
        <v>6340.14</v>
      </c>
      <c r="P236" s="57"/>
      <c r="Q236" s="57"/>
      <c r="R236" s="6"/>
    </row>
    <row r="237" spans="1:18" x14ac:dyDescent="0.3">
      <c r="A237" s="18">
        <v>236</v>
      </c>
      <c r="B237" s="29" t="s">
        <v>781</v>
      </c>
      <c r="C237" s="64" t="s">
        <v>386</v>
      </c>
      <c r="D237" s="30" t="s">
        <v>153</v>
      </c>
      <c r="E237" s="31" t="s">
        <v>782</v>
      </c>
      <c r="F237" s="32">
        <v>41927</v>
      </c>
      <c r="G237" s="30" t="s">
        <v>71</v>
      </c>
      <c r="H237" s="59">
        <v>171400</v>
      </c>
      <c r="I237" s="25">
        <v>41929</v>
      </c>
      <c r="J237" s="25">
        <v>41935</v>
      </c>
      <c r="K237" s="25">
        <v>41942</v>
      </c>
      <c r="L237" s="25">
        <v>42035</v>
      </c>
      <c r="M237" s="44" t="s">
        <v>838</v>
      </c>
      <c r="N237" s="71" t="s">
        <v>837</v>
      </c>
      <c r="O237" s="57">
        <v>171400</v>
      </c>
      <c r="P237" s="57"/>
      <c r="Q237" s="57"/>
      <c r="R237" s="6"/>
    </row>
    <row r="238" spans="1:18" x14ac:dyDescent="0.3">
      <c r="A238" s="18">
        <v>237</v>
      </c>
      <c r="B238" s="29" t="s">
        <v>790</v>
      </c>
      <c r="C238" s="64" t="s">
        <v>631</v>
      </c>
      <c r="D238" s="30" t="s">
        <v>69</v>
      </c>
      <c r="E238" s="31" t="s">
        <v>791</v>
      </c>
      <c r="F238" s="32">
        <v>41915</v>
      </c>
      <c r="G238" s="30" t="s">
        <v>792</v>
      </c>
      <c r="H238" s="59">
        <v>1150</v>
      </c>
      <c r="I238" s="25">
        <v>41919</v>
      </c>
      <c r="J238" s="25">
        <v>41925</v>
      </c>
      <c r="K238" s="25">
        <v>41928</v>
      </c>
      <c r="L238" s="25">
        <v>42004</v>
      </c>
      <c r="M238" s="44" t="s">
        <v>833</v>
      </c>
      <c r="N238" s="71" t="s">
        <v>438</v>
      </c>
      <c r="O238" s="57">
        <v>1180</v>
      </c>
      <c r="P238" s="57"/>
      <c r="Q238" s="57"/>
      <c r="R238" s="6"/>
    </row>
    <row r="239" spans="1:18" x14ac:dyDescent="0.3">
      <c r="A239" s="18">
        <v>238</v>
      </c>
      <c r="B239" s="29" t="s">
        <v>793</v>
      </c>
      <c r="C239" s="64" t="s">
        <v>631</v>
      </c>
      <c r="D239" s="30">
        <v>18900000</v>
      </c>
      <c r="E239" s="31" t="s">
        <v>794</v>
      </c>
      <c r="F239" s="32">
        <v>41920</v>
      </c>
      <c r="G239" s="30" t="s">
        <v>587</v>
      </c>
      <c r="H239" s="59">
        <v>19500</v>
      </c>
      <c r="I239" s="25">
        <v>41920</v>
      </c>
      <c r="J239" s="25">
        <v>41926</v>
      </c>
      <c r="K239" s="25">
        <v>41947</v>
      </c>
      <c r="L239" s="25">
        <v>42004</v>
      </c>
      <c r="M239" s="44" t="s">
        <v>832</v>
      </c>
      <c r="N239" s="71" t="s">
        <v>831</v>
      </c>
      <c r="O239" s="57">
        <v>20293.64</v>
      </c>
      <c r="P239" s="57"/>
      <c r="Q239" s="57"/>
      <c r="R239" s="6"/>
    </row>
    <row r="240" spans="1:18" x14ac:dyDescent="0.3">
      <c r="A240" s="22">
        <v>239</v>
      </c>
      <c r="B240" s="40" t="s">
        <v>796</v>
      </c>
      <c r="C240" s="66" t="s">
        <v>386</v>
      </c>
      <c r="D240" s="41" t="s">
        <v>178</v>
      </c>
      <c r="E240" s="42" t="s">
        <v>747</v>
      </c>
      <c r="F240" s="43">
        <v>41940</v>
      </c>
      <c r="G240" s="41" t="s">
        <v>13</v>
      </c>
      <c r="H240" s="54">
        <v>27270</v>
      </c>
      <c r="I240" s="25"/>
      <c r="J240" s="25"/>
      <c r="K240" s="25"/>
      <c r="L240" s="25"/>
      <c r="M240" s="44"/>
      <c r="N240" s="78" t="s">
        <v>281</v>
      </c>
      <c r="O240" s="57"/>
      <c r="P240" s="57"/>
      <c r="Q240" s="57"/>
      <c r="R240" s="6"/>
    </row>
    <row r="241" spans="1:18" x14ac:dyDescent="0.3">
      <c r="A241" s="18">
        <v>240</v>
      </c>
      <c r="B241" s="29" t="s">
        <v>797</v>
      </c>
      <c r="C241" s="64" t="s">
        <v>631</v>
      </c>
      <c r="D241" s="30">
        <v>44200000</v>
      </c>
      <c r="E241" s="31" t="s">
        <v>798</v>
      </c>
      <c r="F241" s="32">
        <v>41928</v>
      </c>
      <c r="G241" s="30" t="s">
        <v>132</v>
      </c>
      <c r="H241" s="59">
        <v>2800</v>
      </c>
      <c r="I241" s="25">
        <v>41929</v>
      </c>
      <c r="J241" s="25">
        <v>41935</v>
      </c>
      <c r="K241" s="25">
        <v>41950</v>
      </c>
      <c r="L241" s="25">
        <v>42004</v>
      </c>
      <c r="M241" s="44" t="s">
        <v>840</v>
      </c>
      <c r="N241" s="71" t="s">
        <v>839</v>
      </c>
      <c r="O241" s="57">
        <v>2299.8200000000002</v>
      </c>
      <c r="P241" s="57"/>
      <c r="Q241" s="57"/>
      <c r="R241" s="6"/>
    </row>
    <row r="242" spans="1:18" x14ac:dyDescent="0.3">
      <c r="A242" s="18">
        <v>241</v>
      </c>
      <c r="B242" s="29" t="s">
        <v>810</v>
      </c>
      <c r="C242" s="64" t="s">
        <v>386</v>
      </c>
      <c r="D242" s="30" t="s">
        <v>153</v>
      </c>
      <c r="E242" s="31" t="s">
        <v>459</v>
      </c>
      <c r="F242" s="32">
        <v>41947</v>
      </c>
      <c r="G242" s="30" t="s">
        <v>792</v>
      </c>
      <c r="H242" s="59">
        <v>165800</v>
      </c>
      <c r="I242" s="25">
        <v>41954</v>
      </c>
      <c r="J242" s="25">
        <v>41960</v>
      </c>
      <c r="K242" s="25">
        <v>41967</v>
      </c>
      <c r="L242" s="25">
        <v>42063</v>
      </c>
      <c r="M242" s="44" t="s">
        <v>890</v>
      </c>
      <c r="N242" s="71" t="s">
        <v>745</v>
      </c>
      <c r="O242" s="57">
        <v>165800</v>
      </c>
      <c r="P242" s="57"/>
      <c r="Q242" s="57"/>
      <c r="R242" s="6"/>
    </row>
    <row r="243" spans="1:18" x14ac:dyDescent="0.3">
      <c r="A243" s="18">
        <v>242</v>
      </c>
      <c r="B243" s="29" t="s">
        <v>811</v>
      </c>
      <c r="C243" s="64" t="s">
        <v>631</v>
      </c>
      <c r="D243" s="30" t="s">
        <v>69</v>
      </c>
      <c r="E243" s="31" t="s">
        <v>812</v>
      </c>
      <c r="F243" s="32">
        <v>41932</v>
      </c>
      <c r="G243" s="30" t="s">
        <v>13</v>
      </c>
      <c r="H243" s="59">
        <v>15500</v>
      </c>
      <c r="I243" s="25">
        <v>41941</v>
      </c>
      <c r="J243" s="25">
        <v>41947</v>
      </c>
      <c r="K243" s="25">
        <v>42004</v>
      </c>
      <c r="L243" s="25">
        <v>42035</v>
      </c>
      <c r="M243" s="44" t="s">
        <v>866</v>
      </c>
      <c r="N243" s="71" t="s">
        <v>867</v>
      </c>
      <c r="O243" s="57">
        <v>7341.42</v>
      </c>
      <c r="P243" s="57"/>
      <c r="Q243" s="57"/>
      <c r="R243" s="6"/>
    </row>
    <row r="244" spans="1:18" x14ac:dyDescent="0.3">
      <c r="A244" s="18">
        <v>243</v>
      </c>
      <c r="B244" s="29" t="s">
        <v>813</v>
      </c>
      <c r="C244" s="64" t="s">
        <v>631</v>
      </c>
      <c r="D244" s="30" t="s">
        <v>795</v>
      </c>
      <c r="E244" s="31" t="s">
        <v>814</v>
      </c>
      <c r="F244" s="32">
        <v>41933</v>
      </c>
      <c r="G244" s="30" t="s">
        <v>222</v>
      </c>
      <c r="H244" s="59">
        <v>8450</v>
      </c>
      <c r="I244" s="25">
        <v>41941</v>
      </c>
      <c r="J244" s="25">
        <v>41947</v>
      </c>
      <c r="K244" s="25">
        <v>41967</v>
      </c>
      <c r="L244" s="25">
        <v>42004</v>
      </c>
      <c r="M244" s="44" t="s">
        <v>868</v>
      </c>
      <c r="N244" s="71" t="s">
        <v>202</v>
      </c>
      <c r="O244" s="57">
        <v>9971</v>
      </c>
      <c r="P244" s="57"/>
      <c r="Q244" s="57"/>
      <c r="R244" s="6"/>
    </row>
    <row r="245" spans="1:18" x14ac:dyDescent="0.3">
      <c r="A245" s="18">
        <v>244</v>
      </c>
      <c r="B245" s="29" t="s">
        <v>815</v>
      </c>
      <c r="C245" s="64" t="s">
        <v>631</v>
      </c>
      <c r="D245" s="30" t="s">
        <v>135</v>
      </c>
      <c r="E245" s="31" t="s">
        <v>816</v>
      </c>
      <c r="F245" s="32">
        <v>41934</v>
      </c>
      <c r="G245" s="30" t="s">
        <v>143</v>
      </c>
      <c r="H245" s="59">
        <v>2500</v>
      </c>
      <c r="I245" s="25">
        <v>41941</v>
      </c>
      <c r="J245" s="25">
        <v>41947</v>
      </c>
      <c r="K245" s="25">
        <v>41952</v>
      </c>
      <c r="L245" s="25">
        <v>42004</v>
      </c>
      <c r="M245" s="44" t="s">
        <v>869</v>
      </c>
      <c r="N245" s="71" t="s">
        <v>870</v>
      </c>
      <c r="O245" s="57">
        <v>1945.82</v>
      </c>
      <c r="P245" s="57"/>
      <c r="Q245" s="57"/>
      <c r="R245" s="6"/>
    </row>
    <row r="246" spans="1:18" x14ac:dyDescent="0.3">
      <c r="A246" s="18">
        <v>245</v>
      </c>
      <c r="B246" s="29" t="s">
        <v>817</v>
      </c>
      <c r="C246" s="64" t="s">
        <v>631</v>
      </c>
      <c r="D246" s="30">
        <v>31300000</v>
      </c>
      <c r="E246" s="31" t="s">
        <v>26</v>
      </c>
      <c r="F246" s="32">
        <v>41934</v>
      </c>
      <c r="G246" s="30" t="s">
        <v>143</v>
      </c>
      <c r="H246" s="59">
        <v>2250</v>
      </c>
      <c r="I246" s="25">
        <v>41948</v>
      </c>
      <c r="J246" s="25">
        <v>41954</v>
      </c>
      <c r="K246" s="25">
        <v>41959</v>
      </c>
      <c r="L246" s="25">
        <v>42004</v>
      </c>
      <c r="M246" s="44" t="s">
        <v>888</v>
      </c>
      <c r="N246" s="71" t="s">
        <v>889</v>
      </c>
      <c r="O246" s="57">
        <v>1621.32</v>
      </c>
      <c r="P246" s="57"/>
      <c r="Q246" s="57"/>
      <c r="R246" s="6"/>
    </row>
    <row r="247" spans="1:18" x14ac:dyDescent="0.3">
      <c r="A247" s="18">
        <v>246</v>
      </c>
      <c r="B247" s="29" t="s">
        <v>818</v>
      </c>
      <c r="C247" s="64" t="s">
        <v>631</v>
      </c>
      <c r="D247" s="30" t="s">
        <v>141</v>
      </c>
      <c r="E247" s="31" t="s">
        <v>551</v>
      </c>
      <c r="F247" s="32">
        <v>41934</v>
      </c>
      <c r="G247" s="30" t="s">
        <v>222</v>
      </c>
      <c r="H247" s="59">
        <v>8200</v>
      </c>
      <c r="I247" s="25">
        <v>41941</v>
      </c>
      <c r="J247" s="25">
        <v>41947</v>
      </c>
      <c r="K247" s="25">
        <v>41967</v>
      </c>
      <c r="L247" s="25">
        <v>42004</v>
      </c>
      <c r="M247" s="44" t="s">
        <v>871</v>
      </c>
      <c r="N247" s="71" t="s">
        <v>740</v>
      </c>
      <c r="O247" s="57">
        <v>9676</v>
      </c>
      <c r="P247" s="57"/>
      <c r="Q247" s="57"/>
      <c r="R247" s="6"/>
    </row>
    <row r="248" spans="1:18" x14ac:dyDescent="0.3">
      <c r="A248" s="18">
        <v>247</v>
      </c>
      <c r="B248" s="29" t="s">
        <v>819</v>
      </c>
      <c r="C248" s="64" t="s">
        <v>631</v>
      </c>
      <c r="D248" s="30" t="s">
        <v>105</v>
      </c>
      <c r="E248" s="31" t="s">
        <v>820</v>
      </c>
      <c r="F248" s="32">
        <v>41935</v>
      </c>
      <c r="G248" s="30" t="s">
        <v>117</v>
      </c>
      <c r="H248" s="59">
        <v>4000</v>
      </c>
      <c r="I248" s="25">
        <v>41941</v>
      </c>
      <c r="J248" s="25">
        <v>41947</v>
      </c>
      <c r="K248" s="25">
        <v>41992</v>
      </c>
      <c r="L248" s="25">
        <v>42035</v>
      </c>
      <c r="M248" s="44" t="s">
        <v>873</v>
      </c>
      <c r="N248" s="71" t="s">
        <v>872</v>
      </c>
      <c r="O248" s="57">
        <v>3162.4</v>
      </c>
      <c r="P248" s="57"/>
      <c r="Q248" s="57"/>
      <c r="R248" s="6"/>
    </row>
    <row r="249" spans="1:18" x14ac:dyDescent="0.3">
      <c r="A249" s="18">
        <v>248</v>
      </c>
      <c r="B249" s="29" t="s">
        <v>821</v>
      </c>
      <c r="C249" s="64" t="s">
        <v>631</v>
      </c>
      <c r="D249" s="30" t="s">
        <v>822</v>
      </c>
      <c r="E249" s="31" t="s">
        <v>823</v>
      </c>
      <c r="F249" s="32">
        <v>41935</v>
      </c>
      <c r="G249" s="30" t="s">
        <v>53</v>
      </c>
      <c r="H249" s="59">
        <v>5600</v>
      </c>
      <c r="I249" s="25">
        <v>41936</v>
      </c>
      <c r="J249" s="25">
        <v>41942</v>
      </c>
      <c r="K249" s="25">
        <v>41973</v>
      </c>
      <c r="L249" s="25">
        <v>42004</v>
      </c>
      <c r="M249" s="44" t="s">
        <v>875</v>
      </c>
      <c r="N249" s="71" t="s">
        <v>874</v>
      </c>
      <c r="O249" s="57">
        <v>6600</v>
      </c>
      <c r="P249" s="57"/>
      <c r="Q249" s="57"/>
      <c r="R249" s="6"/>
    </row>
    <row r="250" spans="1:18" x14ac:dyDescent="0.3">
      <c r="A250" s="83">
        <v>249</v>
      </c>
      <c r="B250" s="84" t="s">
        <v>824</v>
      </c>
      <c r="C250" s="85" t="s">
        <v>386</v>
      </c>
      <c r="D250" s="86" t="s">
        <v>29</v>
      </c>
      <c r="E250" s="87" t="s">
        <v>825</v>
      </c>
      <c r="F250" s="88">
        <v>41950</v>
      </c>
      <c r="G250" s="86" t="s">
        <v>13</v>
      </c>
      <c r="H250" s="89">
        <v>56700</v>
      </c>
      <c r="I250" s="25"/>
      <c r="J250" s="25"/>
      <c r="K250" s="25"/>
      <c r="L250" s="25"/>
      <c r="M250" s="44"/>
      <c r="N250" s="80" t="s">
        <v>320</v>
      </c>
      <c r="O250" s="57"/>
      <c r="P250" s="57"/>
      <c r="Q250" s="57"/>
      <c r="R250" s="6"/>
    </row>
    <row r="251" spans="1:18" x14ac:dyDescent="0.3">
      <c r="A251" s="22">
        <v>250</v>
      </c>
      <c r="B251" s="40" t="s">
        <v>826</v>
      </c>
      <c r="C251" s="66" t="s">
        <v>631</v>
      </c>
      <c r="D251" s="41">
        <v>44500000</v>
      </c>
      <c r="E251" s="42" t="s">
        <v>827</v>
      </c>
      <c r="F251" s="43">
        <v>41941</v>
      </c>
      <c r="G251" s="41" t="s">
        <v>89</v>
      </c>
      <c r="H251" s="54">
        <v>1500</v>
      </c>
      <c r="I251" s="25"/>
      <c r="J251" s="25"/>
      <c r="K251" s="25"/>
      <c r="L251" s="25"/>
      <c r="M251" s="44"/>
      <c r="N251" s="78" t="s">
        <v>281</v>
      </c>
      <c r="O251" s="57"/>
      <c r="P251" s="57"/>
      <c r="Q251" s="57"/>
      <c r="R251" s="6"/>
    </row>
    <row r="252" spans="1:18" x14ac:dyDescent="0.3">
      <c r="A252" s="22">
        <v>251</v>
      </c>
      <c r="B252" s="40" t="s">
        <v>828</v>
      </c>
      <c r="C252" s="66" t="s">
        <v>631</v>
      </c>
      <c r="D252" s="41">
        <v>50100000</v>
      </c>
      <c r="E252" s="42" t="s">
        <v>829</v>
      </c>
      <c r="F252" s="43">
        <v>41941</v>
      </c>
      <c r="G252" s="41" t="s">
        <v>13</v>
      </c>
      <c r="H252" s="54">
        <v>15000</v>
      </c>
      <c r="I252" s="43"/>
      <c r="J252" s="43"/>
      <c r="K252" s="43"/>
      <c r="L252" s="43"/>
      <c r="M252" s="53"/>
      <c r="N252" s="80" t="s">
        <v>320</v>
      </c>
      <c r="O252" s="57"/>
      <c r="P252" s="57"/>
      <c r="Q252" s="57"/>
      <c r="R252" s="6"/>
    </row>
    <row r="253" spans="1:18" x14ac:dyDescent="0.3">
      <c r="A253" s="22">
        <v>252</v>
      </c>
      <c r="B253" s="40" t="s">
        <v>841</v>
      </c>
      <c r="C253" s="66" t="s">
        <v>631</v>
      </c>
      <c r="D253" s="41">
        <v>80500000</v>
      </c>
      <c r="E253" s="42" t="s">
        <v>842</v>
      </c>
      <c r="F253" s="43">
        <v>41946</v>
      </c>
      <c r="G253" s="41" t="s">
        <v>843</v>
      </c>
      <c r="H253" s="54">
        <v>1000</v>
      </c>
      <c r="I253" s="43"/>
      <c r="J253" s="43"/>
      <c r="K253" s="43"/>
      <c r="L253" s="43"/>
      <c r="M253" s="53"/>
      <c r="N253" s="78" t="s">
        <v>281</v>
      </c>
      <c r="O253" s="57"/>
      <c r="P253" s="57"/>
      <c r="Q253" s="57"/>
      <c r="R253" s="6"/>
    </row>
    <row r="254" spans="1:18" x14ac:dyDescent="0.3">
      <c r="A254" s="18">
        <v>253</v>
      </c>
      <c r="B254" s="36" t="s">
        <v>844</v>
      </c>
      <c r="C254" s="69" t="s">
        <v>386</v>
      </c>
      <c r="D254" s="37">
        <v>34300000</v>
      </c>
      <c r="E254" s="38" t="s">
        <v>62</v>
      </c>
      <c r="F254" s="39">
        <v>41968</v>
      </c>
      <c r="G254" s="37" t="s">
        <v>13</v>
      </c>
      <c r="H254" s="60">
        <v>35000</v>
      </c>
      <c r="I254" s="25"/>
      <c r="J254" s="25"/>
      <c r="K254" s="25"/>
      <c r="L254" s="25"/>
      <c r="M254" s="44"/>
      <c r="N254" s="71"/>
      <c r="O254" s="57"/>
      <c r="P254" s="57"/>
      <c r="Q254" s="57"/>
      <c r="R254" s="6"/>
    </row>
    <row r="255" spans="1:18" x14ac:dyDescent="0.3">
      <c r="A255" s="22">
        <v>254</v>
      </c>
      <c r="B255" s="40" t="s">
        <v>845</v>
      </c>
      <c r="C255" s="66" t="s">
        <v>631</v>
      </c>
      <c r="D255" s="41">
        <v>44500000</v>
      </c>
      <c r="E255" s="42" t="s">
        <v>846</v>
      </c>
      <c r="F255" s="43">
        <v>41953</v>
      </c>
      <c r="G255" s="41" t="s">
        <v>58</v>
      </c>
      <c r="H255" s="54">
        <v>1500</v>
      </c>
      <c r="I255" s="43"/>
      <c r="J255" s="43"/>
      <c r="K255" s="43"/>
      <c r="L255" s="43"/>
      <c r="M255" s="53"/>
      <c r="N255" s="78" t="s">
        <v>281</v>
      </c>
      <c r="O255" s="57"/>
      <c r="P255" s="57"/>
      <c r="Q255" s="57"/>
      <c r="R255" s="6"/>
    </row>
    <row r="256" spans="1:18" x14ac:dyDescent="0.3">
      <c r="A256" s="18">
        <v>255</v>
      </c>
      <c r="B256" s="29" t="s">
        <v>847</v>
      </c>
      <c r="C256" s="64" t="s">
        <v>386</v>
      </c>
      <c r="D256" s="30">
        <v>45400000</v>
      </c>
      <c r="E256" s="31" t="s">
        <v>848</v>
      </c>
      <c r="F256" s="32">
        <v>41969</v>
      </c>
      <c r="G256" s="30" t="s">
        <v>53</v>
      </c>
      <c r="H256" s="59">
        <v>27270</v>
      </c>
      <c r="I256" s="25">
        <v>41982</v>
      </c>
      <c r="J256" s="25">
        <v>41989</v>
      </c>
      <c r="K256" s="25">
        <f>J256+30</f>
        <v>42019</v>
      </c>
      <c r="L256" s="25">
        <v>42079</v>
      </c>
      <c r="M256" s="44" t="s">
        <v>925</v>
      </c>
      <c r="N256" s="71" t="s">
        <v>924</v>
      </c>
      <c r="O256" s="57">
        <v>30027.17</v>
      </c>
      <c r="P256" s="57"/>
      <c r="Q256" s="57"/>
      <c r="R256" s="6"/>
    </row>
    <row r="257" spans="1:18" x14ac:dyDescent="0.3">
      <c r="A257" s="22">
        <v>256</v>
      </c>
      <c r="B257" s="40" t="s">
        <v>849</v>
      </c>
      <c r="C257" s="66" t="s">
        <v>631</v>
      </c>
      <c r="D257" s="41" t="s">
        <v>850</v>
      </c>
      <c r="E257" s="42" t="s">
        <v>851</v>
      </c>
      <c r="F257" s="43">
        <v>41954</v>
      </c>
      <c r="G257" s="41" t="s">
        <v>89</v>
      </c>
      <c r="H257" s="54">
        <v>3000</v>
      </c>
      <c r="I257" s="25"/>
      <c r="J257" s="25"/>
      <c r="K257" s="25"/>
      <c r="L257" s="25"/>
      <c r="M257" s="44"/>
      <c r="N257" s="78" t="s">
        <v>281</v>
      </c>
      <c r="O257" s="57"/>
      <c r="P257" s="57"/>
      <c r="Q257" s="57"/>
      <c r="R257" s="6"/>
    </row>
    <row r="258" spans="1:18" x14ac:dyDescent="0.3">
      <c r="A258" s="82">
        <v>257</v>
      </c>
      <c r="B258" s="40" t="s">
        <v>852</v>
      </c>
      <c r="C258" s="66" t="s">
        <v>631</v>
      </c>
      <c r="D258" s="41" t="s">
        <v>850</v>
      </c>
      <c r="E258" s="42" t="s">
        <v>855</v>
      </c>
      <c r="F258" s="43">
        <v>41954</v>
      </c>
      <c r="G258" s="41" t="s">
        <v>58</v>
      </c>
      <c r="H258" s="54">
        <v>6000</v>
      </c>
      <c r="I258" s="43"/>
      <c r="J258" s="43"/>
      <c r="K258" s="43"/>
      <c r="L258" s="43"/>
      <c r="M258" s="53"/>
      <c r="N258" s="73" t="s">
        <v>404</v>
      </c>
      <c r="O258" s="57"/>
      <c r="P258" s="57"/>
      <c r="Q258" s="57"/>
      <c r="R258" s="6"/>
    </row>
    <row r="259" spans="1:18" x14ac:dyDescent="0.3">
      <c r="A259" s="22">
        <v>258</v>
      </c>
      <c r="B259" s="40" t="s">
        <v>854</v>
      </c>
      <c r="C259" s="66" t="s">
        <v>631</v>
      </c>
      <c r="D259" s="41" t="s">
        <v>850</v>
      </c>
      <c r="E259" s="42" t="s">
        <v>853</v>
      </c>
      <c r="F259" s="43">
        <v>41954</v>
      </c>
      <c r="G259" s="41" t="s">
        <v>89</v>
      </c>
      <c r="H259" s="54">
        <v>4940</v>
      </c>
      <c r="I259" s="25"/>
      <c r="J259" s="25"/>
      <c r="K259" s="25"/>
      <c r="L259" s="25"/>
      <c r="M259" s="44"/>
      <c r="N259" s="78" t="s">
        <v>281</v>
      </c>
      <c r="O259" s="57"/>
      <c r="P259" s="57"/>
      <c r="Q259" s="57"/>
      <c r="R259" s="6"/>
    </row>
    <row r="260" spans="1:18" x14ac:dyDescent="0.3">
      <c r="A260" s="22">
        <v>259</v>
      </c>
      <c r="B260" s="40" t="s">
        <v>856</v>
      </c>
      <c r="C260" s="66" t="s">
        <v>631</v>
      </c>
      <c r="D260" s="41" t="s">
        <v>850</v>
      </c>
      <c r="E260" s="42" t="s">
        <v>857</v>
      </c>
      <c r="F260" s="43">
        <v>41954</v>
      </c>
      <c r="G260" s="41" t="s">
        <v>89</v>
      </c>
      <c r="H260" s="54">
        <v>3000</v>
      </c>
      <c r="I260" s="25"/>
      <c r="J260" s="25"/>
      <c r="K260" s="25"/>
      <c r="L260" s="25"/>
      <c r="M260" s="44"/>
      <c r="N260" s="78" t="s">
        <v>281</v>
      </c>
      <c r="O260" s="57"/>
      <c r="P260" s="57"/>
      <c r="Q260" s="57"/>
      <c r="R260" s="6"/>
    </row>
    <row r="261" spans="1:18" x14ac:dyDescent="0.3">
      <c r="A261" s="22">
        <v>260</v>
      </c>
      <c r="B261" s="40" t="s">
        <v>858</v>
      </c>
      <c r="C261" s="66" t="s">
        <v>631</v>
      </c>
      <c r="D261" s="41" t="s">
        <v>850</v>
      </c>
      <c r="E261" s="42" t="s">
        <v>859</v>
      </c>
      <c r="F261" s="43">
        <v>41954</v>
      </c>
      <c r="G261" s="41" t="s">
        <v>89</v>
      </c>
      <c r="H261" s="54">
        <v>2300</v>
      </c>
      <c r="I261" s="25"/>
      <c r="J261" s="25"/>
      <c r="K261" s="25"/>
      <c r="L261" s="25"/>
      <c r="M261" s="44"/>
      <c r="N261" s="78" t="s">
        <v>281</v>
      </c>
      <c r="O261" s="57"/>
      <c r="P261" s="57"/>
      <c r="Q261" s="57"/>
      <c r="R261" s="6"/>
    </row>
    <row r="262" spans="1:18" x14ac:dyDescent="0.3">
      <c r="A262" s="18">
        <v>261</v>
      </c>
      <c r="B262" s="29" t="s">
        <v>876</v>
      </c>
      <c r="C262" s="64" t="s">
        <v>386</v>
      </c>
      <c r="D262" s="30">
        <v>34100000</v>
      </c>
      <c r="E262" s="31" t="s">
        <v>877</v>
      </c>
      <c r="F262" s="32">
        <v>41970</v>
      </c>
      <c r="G262" s="30" t="s">
        <v>143</v>
      </c>
      <c r="H262" s="59">
        <v>227800</v>
      </c>
      <c r="I262" s="25">
        <v>41978</v>
      </c>
      <c r="J262" s="25">
        <v>41984</v>
      </c>
      <c r="K262" s="25">
        <f>J262+5</f>
        <v>41989</v>
      </c>
      <c r="L262" s="25">
        <v>42094</v>
      </c>
      <c r="M262" s="44" t="s">
        <v>926</v>
      </c>
      <c r="N262" s="71" t="s">
        <v>745</v>
      </c>
      <c r="O262" s="57">
        <v>227800</v>
      </c>
      <c r="P262" s="57"/>
      <c r="Q262" s="57"/>
      <c r="R262" s="6"/>
    </row>
    <row r="263" spans="1:18" x14ac:dyDescent="0.3">
      <c r="A263" s="22">
        <v>262</v>
      </c>
      <c r="B263" s="40" t="s">
        <v>878</v>
      </c>
      <c r="C263" s="66" t="s">
        <v>631</v>
      </c>
      <c r="D263" s="41" t="s">
        <v>850</v>
      </c>
      <c r="E263" s="42" t="s">
        <v>859</v>
      </c>
      <c r="F263" s="43">
        <v>41961</v>
      </c>
      <c r="G263" s="41" t="s">
        <v>89</v>
      </c>
      <c r="H263" s="54">
        <v>2300</v>
      </c>
      <c r="I263" s="25"/>
      <c r="J263" s="25"/>
      <c r="K263" s="25"/>
      <c r="L263" s="25"/>
      <c r="M263" s="44"/>
      <c r="N263" s="78" t="s">
        <v>281</v>
      </c>
      <c r="O263" s="57"/>
      <c r="P263" s="57"/>
      <c r="Q263" s="57"/>
      <c r="R263" s="6"/>
    </row>
    <row r="264" spans="1:18" x14ac:dyDescent="0.3">
      <c r="A264" s="22">
        <v>263</v>
      </c>
      <c r="B264" s="40" t="s">
        <v>879</v>
      </c>
      <c r="C264" s="66" t="s">
        <v>631</v>
      </c>
      <c r="D264" s="41" t="s">
        <v>850</v>
      </c>
      <c r="E264" s="42" t="s">
        <v>853</v>
      </c>
      <c r="F264" s="43">
        <v>41961</v>
      </c>
      <c r="G264" s="41" t="s">
        <v>58</v>
      </c>
      <c r="H264" s="54">
        <v>4940</v>
      </c>
      <c r="I264" s="25"/>
      <c r="J264" s="25"/>
      <c r="K264" s="25"/>
      <c r="L264" s="25"/>
      <c r="M264" s="44"/>
      <c r="N264" s="78" t="s">
        <v>281</v>
      </c>
      <c r="O264" s="57"/>
      <c r="P264" s="57"/>
      <c r="Q264" s="57"/>
      <c r="R264" s="6"/>
    </row>
    <row r="265" spans="1:18" x14ac:dyDescent="0.3">
      <c r="A265" s="22">
        <v>264</v>
      </c>
      <c r="B265" s="40" t="s">
        <v>880</v>
      </c>
      <c r="C265" s="66" t="s">
        <v>631</v>
      </c>
      <c r="D265" s="41" t="s">
        <v>850</v>
      </c>
      <c r="E265" s="42" t="s">
        <v>851</v>
      </c>
      <c r="F265" s="43">
        <v>41961</v>
      </c>
      <c r="G265" s="41" t="s">
        <v>89</v>
      </c>
      <c r="H265" s="54">
        <v>3000</v>
      </c>
      <c r="I265" s="25"/>
      <c r="J265" s="25"/>
      <c r="K265" s="25"/>
      <c r="L265" s="25"/>
      <c r="M265" s="44"/>
      <c r="N265" s="78" t="s">
        <v>281</v>
      </c>
      <c r="O265" s="57"/>
      <c r="P265" s="57"/>
      <c r="Q265" s="57"/>
      <c r="R265" s="6"/>
    </row>
    <row r="266" spans="1:18" x14ac:dyDescent="0.3">
      <c r="A266" s="22">
        <v>265</v>
      </c>
      <c r="B266" s="40" t="s">
        <v>881</v>
      </c>
      <c r="C266" s="66" t="s">
        <v>631</v>
      </c>
      <c r="D266" s="41" t="s">
        <v>850</v>
      </c>
      <c r="E266" s="42" t="s">
        <v>857</v>
      </c>
      <c r="F266" s="43">
        <v>41961</v>
      </c>
      <c r="G266" s="41" t="s">
        <v>89</v>
      </c>
      <c r="H266" s="54">
        <v>3000</v>
      </c>
      <c r="I266" s="25"/>
      <c r="J266" s="25"/>
      <c r="K266" s="25"/>
      <c r="L266" s="25"/>
      <c r="M266" s="44"/>
      <c r="N266" s="78" t="s">
        <v>281</v>
      </c>
      <c r="O266" s="57"/>
      <c r="P266" s="57"/>
      <c r="Q266" s="57"/>
      <c r="R266" s="6"/>
    </row>
    <row r="267" spans="1:18" x14ac:dyDescent="0.3">
      <c r="A267" s="18">
        <v>266</v>
      </c>
      <c r="B267" s="29" t="s">
        <v>882</v>
      </c>
      <c r="C267" s="64" t="s">
        <v>631</v>
      </c>
      <c r="D267" s="30">
        <v>39700000</v>
      </c>
      <c r="E267" s="31" t="s">
        <v>883</v>
      </c>
      <c r="F267" s="32">
        <v>41961</v>
      </c>
      <c r="G267" s="30" t="s">
        <v>71</v>
      </c>
      <c r="H267" s="59">
        <v>8880</v>
      </c>
      <c r="I267" s="25">
        <v>41976</v>
      </c>
      <c r="J267" s="25">
        <v>41982</v>
      </c>
      <c r="K267" s="25">
        <f>J267+7</f>
        <v>41989</v>
      </c>
      <c r="L267" s="25">
        <v>42035</v>
      </c>
      <c r="M267" s="44" t="s">
        <v>927</v>
      </c>
      <c r="N267" s="71" t="s">
        <v>762</v>
      </c>
      <c r="O267" s="57">
        <v>10382.1</v>
      </c>
      <c r="P267" s="57"/>
      <c r="Q267" s="57"/>
      <c r="R267" s="6"/>
    </row>
    <row r="268" spans="1:18" x14ac:dyDescent="0.3">
      <c r="A268" s="82">
        <v>267</v>
      </c>
      <c r="B268" s="40" t="s">
        <v>884</v>
      </c>
      <c r="C268" s="66" t="s">
        <v>631</v>
      </c>
      <c r="D268" s="41">
        <v>44500000</v>
      </c>
      <c r="E268" s="42" t="s">
        <v>846</v>
      </c>
      <c r="F268" s="43">
        <v>41962</v>
      </c>
      <c r="G268" s="41" t="s">
        <v>222</v>
      </c>
      <c r="H268" s="54">
        <v>4240</v>
      </c>
      <c r="I268" s="25"/>
      <c r="J268" s="25"/>
      <c r="K268" s="25"/>
      <c r="L268" s="25"/>
      <c r="M268" s="44"/>
      <c r="N268" s="73" t="s">
        <v>404</v>
      </c>
      <c r="O268" s="57"/>
      <c r="P268" s="57"/>
      <c r="Q268" s="57"/>
      <c r="R268" s="6"/>
    </row>
    <row r="269" spans="1:18" x14ac:dyDescent="0.3">
      <c r="A269" s="82">
        <v>268</v>
      </c>
      <c r="B269" s="40" t="s">
        <v>891</v>
      </c>
      <c r="C269" s="66" t="s">
        <v>631</v>
      </c>
      <c r="D269" s="41" t="s">
        <v>499</v>
      </c>
      <c r="E269" s="42" t="s">
        <v>892</v>
      </c>
      <c r="F269" s="43">
        <v>41970</v>
      </c>
      <c r="G269" s="41" t="s">
        <v>143</v>
      </c>
      <c r="H269" s="54">
        <v>6770</v>
      </c>
      <c r="I269" s="25">
        <v>41978</v>
      </c>
      <c r="J269" s="25">
        <v>41984</v>
      </c>
      <c r="K269" s="25">
        <f>J269+5</f>
        <v>41989</v>
      </c>
      <c r="L269" s="25">
        <v>42035</v>
      </c>
      <c r="M269" s="44" t="s">
        <v>928</v>
      </c>
      <c r="N269" s="71" t="s">
        <v>440</v>
      </c>
      <c r="O269" s="57">
        <v>7787.75</v>
      </c>
      <c r="P269" s="57"/>
      <c r="Q269" s="57"/>
      <c r="R269" s="6"/>
    </row>
    <row r="270" spans="1:18" x14ac:dyDescent="0.3">
      <c r="A270" s="18">
        <v>269</v>
      </c>
      <c r="B270" s="29" t="s">
        <v>922</v>
      </c>
      <c r="C270" s="64" t="s">
        <v>631</v>
      </c>
      <c r="D270" s="30" t="s">
        <v>356</v>
      </c>
      <c r="E270" s="31" t="s">
        <v>923</v>
      </c>
      <c r="F270" s="32">
        <v>41974</v>
      </c>
      <c r="G270" s="30" t="s">
        <v>71</v>
      </c>
      <c r="H270" s="59">
        <v>2200</v>
      </c>
      <c r="I270" s="25">
        <v>41975</v>
      </c>
      <c r="J270" s="25">
        <v>41981</v>
      </c>
      <c r="K270" s="25">
        <f>J270+7</f>
        <v>41988</v>
      </c>
      <c r="L270" s="25">
        <v>42035</v>
      </c>
      <c r="M270" s="44" t="s">
        <v>929</v>
      </c>
      <c r="N270" s="71" t="s">
        <v>635</v>
      </c>
      <c r="O270" s="57">
        <v>2596</v>
      </c>
      <c r="P270" s="57"/>
      <c r="Q270" s="57"/>
      <c r="R270" s="6"/>
    </row>
    <row r="272" spans="1:18" x14ac:dyDescent="0.3">
      <c r="G272" s="81"/>
    </row>
  </sheetData>
  <autoFilter ref="A1:R270">
    <sortState ref="A4:R303">
      <sortCondition ref="A3:A303"/>
    </sortState>
  </autoFilter>
  <printOptions horizontalCentered="1"/>
  <pageMargins left="0.25" right="0.25" top="0.75" bottom="0.75" header="0.3" footer="0.3"/>
  <pageSetup paperSize="9" scale="76" orientation="landscape" r:id="rId1"/>
  <headerFooter>
    <oddHeader>&amp;Cსსიპ სასჯელაღსრულებისა და პრობაციის სასწავლო ცენტრი</oddHeader>
    <oddFooter>&amp;Lშესყიდვების კოორდინატორი&amp;Cლევან ედილაშვილი&amp;R19 აპრილი 2013 წელი</oddFooter>
  </headerFooter>
  <ignoredErrors>
    <ignoredError sqref="D12:D16 D33:D39 D65:D67 D237:D238 D69:D70 D24:D27 D47 D242:D245 D62:D64 D31:D32 D43:D44 D18 D41 D49:D50 D240 D247:D250 D22 D29:D30 D52:D59 D20" numberStoredAsText="1"/>
    <ignoredError sqref="M102:M109 M91:M100 M112 M114:M116 M120:M122 M118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72"/>
  <sheetViews>
    <sheetView tabSelected="1" workbookViewId="0">
      <pane ySplit="1" topLeftCell="A25" activePane="bottomLeft" state="frozen"/>
      <selection pane="bottomLeft" activeCell="O47" sqref="O47"/>
    </sheetView>
  </sheetViews>
  <sheetFormatPr defaultColWidth="9.125" defaultRowHeight="11.25" outlineLevelCol="1" x14ac:dyDescent="0.2"/>
  <cols>
    <col min="1" max="1" width="4.25" style="102" customWidth="1"/>
    <col min="2" max="2" width="16" style="116" customWidth="1"/>
    <col min="3" max="3" width="14" style="116" customWidth="1"/>
    <col min="4" max="4" width="17" style="93" customWidth="1"/>
    <col min="5" max="5" width="16.875" style="93" customWidth="1"/>
    <col min="6" max="6" width="14.125" style="93" customWidth="1"/>
    <col min="7" max="7" width="9" style="93" customWidth="1"/>
    <col min="8" max="8" width="19" style="93" customWidth="1"/>
    <col min="9" max="9" width="10.625" style="102" customWidth="1"/>
    <col min="10" max="10" width="14.375" style="102" customWidth="1"/>
    <col min="11" max="11" width="9.75" style="102" customWidth="1"/>
    <col min="12" max="12" width="16.375" style="117" customWidth="1" outlineLevel="1"/>
    <col min="13" max="13" width="12" style="102" customWidth="1"/>
    <col min="14" max="14" width="15.375" style="102" customWidth="1"/>
    <col min="15" max="16384" width="9.125" style="102"/>
  </cols>
  <sheetData>
    <row r="1" spans="1:12" s="118" customFormat="1" ht="119.25" customHeight="1" x14ac:dyDescent="0.2">
      <c r="A1" s="90" t="s">
        <v>0</v>
      </c>
      <c r="B1" s="90" t="s">
        <v>931</v>
      </c>
      <c r="C1" s="90" t="s">
        <v>932</v>
      </c>
      <c r="D1" s="90" t="s">
        <v>934</v>
      </c>
      <c r="E1" s="90" t="s">
        <v>935</v>
      </c>
      <c r="F1" s="90" t="s">
        <v>933</v>
      </c>
      <c r="G1" s="91" t="s">
        <v>432</v>
      </c>
      <c r="H1" s="90" t="s">
        <v>930</v>
      </c>
      <c r="I1" s="90" t="s">
        <v>937</v>
      </c>
      <c r="J1" s="90" t="s">
        <v>940</v>
      </c>
      <c r="K1" s="92" t="s">
        <v>936</v>
      </c>
      <c r="L1" s="91" t="s">
        <v>938</v>
      </c>
    </row>
    <row r="2" spans="1:12" ht="75" customHeight="1" x14ac:dyDescent="0.2">
      <c r="A2" s="94">
        <v>1</v>
      </c>
      <c r="B2" s="95" t="s">
        <v>942</v>
      </c>
      <c r="C2" s="96" t="s">
        <v>961</v>
      </c>
      <c r="D2" s="96" t="s">
        <v>962</v>
      </c>
      <c r="E2" s="97" t="s">
        <v>963</v>
      </c>
      <c r="F2" s="96" t="s">
        <v>964</v>
      </c>
      <c r="G2" s="95" t="s">
        <v>11</v>
      </c>
      <c r="H2" s="98" t="s">
        <v>965</v>
      </c>
      <c r="I2" s="98">
        <v>45000</v>
      </c>
      <c r="J2" s="99">
        <v>5580.8</v>
      </c>
      <c r="K2" s="100" t="s">
        <v>1058</v>
      </c>
      <c r="L2" s="101" t="s">
        <v>966</v>
      </c>
    </row>
    <row r="3" spans="1:12" ht="75" customHeight="1" x14ac:dyDescent="0.2">
      <c r="A3" s="94">
        <v>2</v>
      </c>
      <c r="B3" s="95" t="s">
        <v>941</v>
      </c>
      <c r="C3" s="103" t="s">
        <v>967</v>
      </c>
      <c r="D3" s="103" t="s">
        <v>968</v>
      </c>
      <c r="E3" s="95" t="s">
        <v>969</v>
      </c>
      <c r="F3" s="104" t="s">
        <v>989</v>
      </c>
      <c r="G3" s="95" t="s">
        <v>305</v>
      </c>
      <c r="H3" s="98" t="s">
        <v>970</v>
      </c>
      <c r="I3" s="98">
        <v>4900</v>
      </c>
      <c r="J3" s="99">
        <v>3966.56</v>
      </c>
      <c r="K3" s="105">
        <v>3966.56</v>
      </c>
      <c r="L3" s="106" t="s">
        <v>1243</v>
      </c>
    </row>
    <row r="4" spans="1:12" ht="102" customHeight="1" x14ac:dyDescent="0.2">
      <c r="A4" s="94">
        <v>3</v>
      </c>
      <c r="B4" s="95" t="s">
        <v>941</v>
      </c>
      <c r="C4" s="103" t="s">
        <v>971</v>
      </c>
      <c r="D4" s="103" t="s">
        <v>968</v>
      </c>
      <c r="E4" s="95" t="s">
        <v>969</v>
      </c>
      <c r="F4" s="104" t="s">
        <v>990</v>
      </c>
      <c r="G4" s="95" t="s">
        <v>972</v>
      </c>
      <c r="H4" s="106" t="s">
        <v>973</v>
      </c>
      <c r="I4" s="98">
        <v>1500</v>
      </c>
      <c r="J4" s="99">
        <v>1351.86</v>
      </c>
      <c r="K4" s="105">
        <v>1351.86</v>
      </c>
      <c r="L4" s="101" t="s">
        <v>976</v>
      </c>
    </row>
    <row r="5" spans="1:12" ht="73.5" customHeight="1" x14ac:dyDescent="0.2">
      <c r="A5" s="94">
        <v>4</v>
      </c>
      <c r="B5" s="95" t="s">
        <v>941</v>
      </c>
      <c r="C5" s="96" t="s">
        <v>974</v>
      </c>
      <c r="D5" s="96" t="s">
        <v>968</v>
      </c>
      <c r="E5" s="97" t="s">
        <v>969</v>
      </c>
      <c r="F5" s="107" t="s">
        <v>991</v>
      </c>
      <c r="G5" s="95" t="s">
        <v>516</v>
      </c>
      <c r="H5" s="98" t="s">
        <v>950</v>
      </c>
      <c r="I5" s="98">
        <v>1500</v>
      </c>
      <c r="J5" s="99">
        <v>1462.5</v>
      </c>
      <c r="K5" s="100" t="s">
        <v>1033</v>
      </c>
      <c r="L5" s="101" t="s">
        <v>975</v>
      </c>
    </row>
    <row r="6" spans="1:12" ht="84.75" customHeight="1" x14ac:dyDescent="0.2">
      <c r="A6" s="94">
        <v>5</v>
      </c>
      <c r="B6" s="95" t="s">
        <v>1235</v>
      </c>
      <c r="C6" s="96" t="s">
        <v>977</v>
      </c>
      <c r="D6" s="96" t="s">
        <v>978</v>
      </c>
      <c r="E6" s="97" t="s">
        <v>979</v>
      </c>
      <c r="F6" s="107" t="s">
        <v>1005</v>
      </c>
      <c r="G6" s="95" t="s">
        <v>980</v>
      </c>
      <c r="H6" s="98" t="s">
        <v>981</v>
      </c>
      <c r="I6" s="98">
        <v>27000</v>
      </c>
      <c r="J6" s="99">
        <v>2220</v>
      </c>
      <c r="K6" s="100" t="s">
        <v>1019</v>
      </c>
      <c r="L6" s="101" t="s">
        <v>982</v>
      </c>
    </row>
    <row r="7" spans="1:12" ht="84.75" customHeight="1" x14ac:dyDescent="0.2">
      <c r="A7" s="94">
        <v>6</v>
      </c>
      <c r="B7" s="95" t="s">
        <v>1236</v>
      </c>
      <c r="C7" s="96" t="s">
        <v>983</v>
      </c>
      <c r="D7" s="96" t="s">
        <v>978</v>
      </c>
      <c r="E7" s="97" t="s">
        <v>984</v>
      </c>
      <c r="F7" s="107" t="s">
        <v>1004</v>
      </c>
      <c r="G7" s="95" t="s">
        <v>80</v>
      </c>
      <c r="H7" s="98" t="s">
        <v>945</v>
      </c>
      <c r="I7" s="98">
        <v>2300</v>
      </c>
      <c r="J7" s="99">
        <v>1185.52</v>
      </c>
      <c r="K7" s="108" t="s">
        <v>1241</v>
      </c>
      <c r="L7" s="101" t="s">
        <v>946</v>
      </c>
    </row>
    <row r="8" spans="1:12" ht="117" customHeight="1" x14ac:dyDescent="0.2">
      <c r="A8" s="94">
        <v>7</v>
      </c>
      <c r="B8" s="95" t="s">
        <v>952</v>
      </c>
      <c r="C8" s="96" t="s">
        <v>992</v>
      </c>
      <c r="D8" s="96" t="s">
        <v>993</v>
      </c>
      <c r="E8" s="97" t="s">
        <v>994</v>
      </c>
      <c r="F8" s="107" t="s">
        <v>1003</v>
      </c>
      <c r="G8" s="95" t="s">
        <v>69</v>
      </c>
      <c r="H8" s="98" t="s">
        <v>996</v>
      </c>
      <c r="I8" s="98">
        <v>4900</v>
      </c>
      <c r="J8" s="99">
        <v>1875</v>
      </c>
      <c r="K8" s="100" t="s">
        <v>1057</v>
      </c>
      <c r="L8" s="101" t="s">
        <v>995</v>
      </c>
    </row>
    <row r="9" spans="1:12" ht="78" customHeight="1" x14ac:dyDescent="0.2">
      <c r="A9" s="94">
        <v>8</v>
      </c>
      <c r="B9" s="95" t="s">
        <v>997</v>
      </c>
      <c r="C9" s="103" t="s">
        <v>998</v>
      </c>
      <c r="D9" s="103" t="s">
        <v>993</v>
      </c>
      <c r="E9" s="95" t="s">
        <v>994</v>
      </c>
      <c r="F9" s="104" t="s">
        <v>1007</v>
      </c>
      <c r="G9" s="95" t="s">
        <v>986</v>
      </c>
      <c r="H9" s="98" t="s">
        <v>987</v>
      </c>
      <c r="I9" s="98">
        <v>7000</v>
      </c>
      <c r="J9" s="99">
        <v>984</v>
      </c>
      <c r="K9" s="105" t="s">
        <v>1036</v>
      </c>
      <c r="L9" s="101" t="s">
        <v>999</v>
      </c>
    </row>
    <row r="10" spans="1:12" ht="75.75" customHeight="1" x14ac:dyDescent="0.2">
      <c r="A10" s="94">
        <v>9</v>
      </c>
      <c r="B10" s="95" t="s">
        <v>997</v>
      </c>
      <c r="C10" s="103" t="s">
        <v>1002</v>
      </c>
      <c r="D10" s="103" t="s">
        <v>993</v>
      </c>
      <c r="E10" s="95" t="s">
        <v>994</v>
      </c>
      <c r="F10" s="104" t="s">
        <v>1006</v>
      </c>
      <c r="G10" s="95" t="s">
        <v>1000</v>
      </c>
      <c r="H10" s="98" t="s">
        <v>1001</v>
      </c>
      <c r="I10" s="98">
        <v>3000</v>
      </c>
      <c r="J10" s="99">
        <v>497</v>
      </c>
      <c r="K10" s="105" t="s">
        <v>1037</v>
      </c>
      <c r="L10" s="101" t="s">
        <v>999</v>
      </c>
    </row>
    <row r="11" spans="1:12" ht="83.25" customHeight="1" x14ac:dyDescent="0.2">
      <c r="A11" s="109">
        <v>10</v>
      </c>
      <c r="B11" s="95" t="s">
        <v>941</v>
      </c>
      <c r="C11" s="103" t="s">
        <v>1008</v>
      </c>
      <c r="D11" s="103" t="s">
        <v>978</v>
      </c>
      <c r="E11" s="95" t="s">
        <v>984</v>
      </c>
      <c r="F11" s="104" t="s">
        <v>1035</v>
      </c>
      <c r="G11" s="95" t="s">
        <v>986</v>
      </c>
      <c r="H11" s="98" t="s">
        <v>987</v>
      </c>
      <c r="I11" s="98">
        <v>4800</v>
      </c>
      <c r="J11" s="99">
        <v>4750</v>
      </c>
      <c r="K11" s="105" t="s">
        <v>1056</v>
      </c>
      <c r="L11" s="101" t="s">
        <v>988</v>
      </c>
    </row>
    <row r="12" spans="1:12" ht="146.25" customHeight="1" x14ac:dyDescent="0.2">
      <c r="A12" s="94">
        <v>11</v>
      </c>
      <c r="B12" s="95" t="s">
        <v>939</v>
      </c>
      <c r="C12" s="103" t="s">
        <v>1009</v>
      </c>
      <c r="D12" s="103" t="s">
        <v>1010</v>
      </c>
      <c r="E12" s="95" t="s">
        <v>1011</v>
      </c>
      <c r="F12" s="103" t="s">
        <v>1051</v>
      </c>
      <c r="G12" s="95" t="s">
        <v>16</v>
      </c>
      <c r="H12" s="98" t="s">
        <v>1012</v>
      </c>
      <c r="I12" s="98">
        <v>50000</v>
      </c>
      <c r="J12" s="99">
        <v>7632</v>
      </c>
      <c r="K12" s="110" t="s">
        <v>1240</v>
      </c>
      <c r="L12" s="101" t="s">
        <v>1013</v>
      </c>
    </row>
    <row r="13" spans="1:12" ht="126.75" customHeight="1" x14ac:dyDescent="0.2">
      <c r="A13" s="94">
        <v>12</v>
      </c>
      <c r="B13" s="95" t="s">
        <v>941</v>
      </c>
      <c r="C13" s="103" t="s">
        <v>1014</v>
      </c>
      <c r="D13" s="103" t="s">
        <v>1010</v>
      </c>
      <c r="E13" s="95" t="s">
        <v>1015</v>
      </c>
      <c r="F13" s="103" t="s">
        <v>1034</v>
      </c>
      <c r="G13" s="95" t="s">
        <v>1016</v>
      </c>
      <c r="H13" s="98" t="s">
        <v>1017</v>
      </c>
      <c r="I13" s="98">
        <v>600</v>
      </c>
      <c r="J13" s="99">
        <v>515</v>
      </c>
      <c r="K13" s="105" t="s">
        <v>1076</v>
      </c>
      <c r="L13" s="101" t="s">
        <v>1018</v>
      </c>
    </row>
    <row r="14" spans="1:12" ht="102" customHeight="1" x14ac:dyDescent="0.2">
      <c r="A14" s="94">
        <v>13</v>
      </c>
      <c r="B14" s="95" t="s">
        <v>939</v>
      </c>
      <c r="C14" s="103" t="s">
        <v>1020</v>
      </c>
      <c r="D14" s="103" t="s">
        <v>1022</v>
      </c>
      <c r="E14" s="95" t="s">
        <v>1023</v>
      </c>
      <c r="F14" s="103" t="s">
        <v>1021</v>
      </c>
      <c r="G14" s="95" t="s">
        <v>178</v>
      </c>
      <c r="H14" s="98" t="s">
        <v>954</v>
      </c>
      <c r="I14" s="98">
        <v>210000</v>
      </c>
      <c r="J14" s="99">
        <v>2874.06</v>
      </c>
      <c r="K14" s="105" t="s">
        <v>1083</v>
      </c>
      <c r="L14" s="101" t="s">
        <v>955</v>
      </c>
    </row>
    <row r="15" spans="1:12" ht="85.5" customHeight="1" x14ac:dyDescent="0.2">
      <c r="A15" s="94">
        <v>14</v>
      </c>
      <c r="B15" s="95" t="s">
        <v>941</v>
      </c>
      <c r="C15" s="103" t="s">
        <v>1024</v>
      </c>
      <c r="D15" s="103" t="s">
        <v>1028</v>
      </c>
      <c r="E15" s="95" t="s">
        <v>1029</v>
      </c>
      <c r="F15" s="103" t="s">
        <v>985</v>
      </c>
      <c r="G15" s="95" t="s">
        <v>1025</v>
      </c>
      <c r="H15" s="98" t="s">
        <v>1026</v>
      </c>
      <c r="I15" s="98">
        <v>1500</v>
      </c>
      <c r="J15" s="99">
        <v>1000</v>
      </c>
      <c r="K15" s="105" t="s">
        <v>1055</v>
      </c>
      <c r="L15" s="101" t="s">
        <v>1027</v>
      </c>
    </row>
    <row r="16" spans="1:12" ht="99.75" customHeight="1" x14ac:dyDescent="0.2">
      <c r="A16" s="94">
        <v>15</v>
      </c>
      <c r="B16" s="95" t="s">
        <v>942</v>
      </c>
      <c r="C16" s="103" t="s">
        <v>1030</v>
      </c>
      <c r="D16" s="103" t="s">
        <v>1028</v>
      </c>
      <c r="E16" s="95" t="s">
        <v>1031</v>
      </c>
      <c r="F16" s="103" t="s">
        <v>1032</v>
      </c>
      <c r="G16" s="95" t="s">
        <v>11</v>
      </c>
      <c r="H16" s="98" t="s">
        <v>965</v>
      </c>
      <c r="I16" s="98">
        <v>45000</v>
      </c>
      <c r="J16" s="99">
        <v>13295</v>
      </c>
      <c r="K16" s="105" t="s">
        <v>1233</v>
      </c>
      <c r="L16" s="101" t="s">
        <v>966</v>
      </c>
    </row>
    <row r="17" spans="1:12" ht="181.5" customHeight="1" x14ac:dyDescent="0.2">
      <c r="A17" s="94">
        <v>16</v>
      </c>
      <c r="B17" s="95" t="s">
        <v>947</v>
      </c>
      <c r="C17" s="103" t="s">
        <v>1038</v>
      </c>
      <c r="D17" s="103" t="s">
        <v>1039</v>
      </c>
      <c r="E17" s="95" t="s">
        <v>1040</v>
      </c>
      <c r="F17" s="104" t="s">
        <v>1048</v>
      </c>
      <c r="G17" s="95" t="s">
        <v>109</v>
      </c>
      <c r="H17" s="98" t="s">
        <v>948</v>
      </c>
      <c r="I17" s="98">
        <v>22000</v>
      </c>
      <c r="J17" s="99">
        <v>170</v>
      </c>
      <c r="K17" s="105" t="s">
        <v>1047</v>
      </c>
      <c r="L17" s="101" t="s">
        <v>949</v>
      </c>
    </row>
    <row r="18" spans="1:12" ht="132" customHeight="1" x14ac:dyDescent="0.2">
      <c r="A18" s="94">
        <v>17</v>
      </c>
      <c r="B18" s="95" t="s">
        <v>952</v>
      </c>
      <c r="C18" s="103" t="s">
        <v>1044</v>
      </c>
      <c r="D18" s="103" t="s">
        <v>1041</v>
      </c>
      <c r="E18" s="95" t="s">
        <v>1042</v>
      </c>
      <c r="F18" s="104" t="s">
        <v>1049</v>
      </c>
      <c r="G18" s="95" t="s">
        <v>69</v>
      </c>
      <c r="H18" s="98" t="s">
        <v>996</v>
      </c>
      <c r="I18" s="98">
        <v>4900</v>
      </c>
      <c r="J18" s="99">
        <v>2012</v>
      </c>
      <c r="K18" s="105" t="s">
        <v>1094</v>
      </c>
      <c r="L18" s="101" t="s">
        <v>1043</v>
      </c>
    </row>
    <row r="19" spans="1:12" ht="110.25" customHeight="1" x14ac:dyDescent="0.2">
      <c r="A19" s="94">
        <v>18</v>
      </c>
      <c r="B19" s="95" t="s">
        <v>952</v>
      </c>
      <c r="C19" s="103" t="s">
        <v>1045</v>
      </c>
      <c r="D19" s="103" t="s">
        <v>1041</v>
      </c>
      <c r="E19" s="95" t="s">
        <v>1042</v>
      </c>
      <c r="F19" s="104" t="s">
        <v>1050</v>
      </c>
      <c r="G19" s="95" t="s">
        <v>115</v>
      </c>
      <c r="H19" s="98" t="s">
        <v>1046</v>
      </c>
      <c r="I19" s="98">
        <v>4900</v>
      </c>
      <c r="J19" s="99">
        <v>2980</v>
      </c>
      <c r="K19" s="105" t="s">
        <v>1095</v>
      </c>
      <c r="L19" s="101" t="s">
        <v>1043</v>
      </c>
    </row>
    <row r="20" spans="1:12" ht="178.5" customHeight="1" x14ac:dyDescent="0.2">
      <c r="A20" s="94">
        <v>19</v>
      </c>
      <c r="B20" s="95" t="s">
        <v>947</v>
      </c>
      <c r="C20" s="103" t="s">
        <v>1052</v>
      </c>
      <c r="D20" s="103" t="s">
        <v>1053</v>
      </c>
      <c r="E20" s="95" t="s">
        <v>1054</v>
      </c>
      <c r="F20" s="104" t="s">
        <v>1066</v>
      </c>
      <c r="G20" s="95" t="s">
        <v>109</v>
      </c>
      <c r="H20" s="98" t="s">
        <v>948</v>
      </c>
      <c r="I20" s="98">
        <v>22000</v>
      </c>
      <c r="J20" s="99">
        <v>1703</v>
      </c>
      <c r="K20" s="105" t="s">
        <v>1074</v>
      </c>
      <c r="L20" s="101" t="s">
        <v>949</v>
      </c>
    </row>
    <row r="21" spans="1:12" ht="125.25" customHeight="1" x14ac:dyDescent="0.2">
      <c r="A21" s="94">
        <v>20</v>
      </c>
      <c r="B21" s="95" t="s">
        <v>941</v>
      </c>
      <c r="C21" s="103" t="s">
        <v>1059</v>
      </c>
      <c r="D21" s="103" t="s">
        <v>1060</v>
      </c>
      <c r="E21" s="95" t="s">
        <v>1061</v>
      </c>
      <c r="F21" s="104" t="s">
        <v>1073</v>
      </c>
      <c r="G21" s="95" t="s">
        <v>141</v>
      </c>
      <c r="H21" s="98" t="s">
        <v>957</v>
      </c>
      <c r="I21" s="98">
        <v>2500</v>
      </c>
      <c r="J21" s="99">
        <v>294</v>
      </c>
      <c r="K21" s="105" t="s">
        <v>1075</v>
      </c>
      <c r="L21" s="101" t="s">
        <v>958</v>
      </c>
    </row>
    <row r="22" spans="1:12" ht="70.5" customHeight="1" x14ac:dyDescent="0.2">
      <c r="A22" s="94">
        <v>21</v>
      </c>
      <c r="B22" s="95" t="s">
        <v>941</v>
      </c>
      <c r="C22" s="103" t="s">
        <v>1062</v>
      </c>
      <c r="D22" s="103" t="s">
        <v>1060</v>
      </c>
      <c r="E22" s="95" t="s">
        <v>1061</v>
      </c>
      <c r="F22" s="104" t="s">
        <v>1065</v>
      </c>
      <c r="G22" s="95" t="s">
        <v>47</v>
      </c>
      <c r="H22" s="98" t="s">
        <v>1063</v>
      </c>
      <c r="I22" s="98">
        <v>1000</v>
      </c>
      <c r="J22" s="99">
        <v>256</v>
      </c>
      <c r="K22" s="105" t="s">
        <v>1123</v>
      </c>
      <c r="L22" s="101" t="s">
        <v>1064</v>
      </c>
    </row>
    <row r="23" spans="1:12" ht="65.25" customHeight="1" x14ac:dyDescent="0.2">
      <c r="A23" s="94">
        <v>22</v>
      </c>
      <c r="B23" s="95" t="s">
        <v>939</v>
      </c>
      <c r="C23" s="103" t="s">
        <v>1069</v>
      </c>
      <c r="D23" s="103" t="s">
        <v>1067</v>
      </c>
      <c r="E23" s="95" t="s">
        <v>1078</v>
      </c>
      <c r="F23" s="104" t="s">
        <v>1068</v>
      </c>
      <c r="G23" s="95" t="s">
        <v>1070</v>
      </c>
      <c r="H23" s="98" t="s">
        <v>1071</v>
      </c>
      <c r="I23" s="98">
        <v>60000</v>
      </c>
      <c r="J23" s="99">
        <v>54980</v>
      </c>
      <c r="K23" s="105" t="s">
        <v>1232</v>
      </c>
      <c r="L23" s="101" t="s">
        <v>1072</v>
      </c>
    </row>
    <row r="24" spans="1:12" ht="99.75" customHeight="1" x14ac:dyDescent="0.2">
      <c r="A24" s="94">
        <v>23</v>
      </c>
      <c r="B24" s="95" t="s">
        <v>941</v>
      </c>
      <c r="C24" s="103" t="s">
        <v>1077</v>
      </c>
      <c r="D24" s="103" t="s">
        <v>1079</v>
      </c>
      <c r="E24" s="95" t="s">
        <v>1080</v>
      </c>
      <c r="F24" s="104" t="s">
        <v>1082</v>
      </c>
      <c r="G24" s="95" t="s">
        <v>248</v>
      </c>
      <c r="H24" s="98" t="s">
        <v>959</v>
      </c>
      <c r="I24" s="98">
        <v>4995</v>
      </c>
      <c r="J24" s="99">
        <v>4960</v>
      </c>
      <c r="K24" s="105" t="s">
        <v>1178</v>
      </c>
      <c r="L24" s="101" t="s">
        <v>1081</v>
      </c>
    </row>
    <row r="25" spans="1:12" ht="114.75" customHeight="1" x14ac:dyDescent="0.2">
      <c r="A25" s="94">
        <v>24</v>
      </c>
      <c r="B25" s="95" t="s">
        <v>941</v>
      </c>
      <c r="C25" s="103" t="s">
        <v>1084</v>
      </c>
      <c r="D25" s="95" t="s">
        <v>1086</v>
      </c>
      <c r="E25" s="95" t="s">
        <v>1085</v>
      </c>
      <c r="F25" s="104" t="s">
        <v>1089</v>
      </c>
      <c r="G25" s="95" t="s">
        <v>473</v>
      </c>
      <c r="H25" s="98" t="s">
        <v>1087</v>
      </c>
      <c r="I25" s="98">
        <v>2000</v>
      </c>
      <c r="J25" s="99">
        <v>1500</v>
      </c>
      <c r="K25" s="105" t="s">
        <v>1093</v>
      </c>
      <c r="L25" s="101" t="s">
        <v>1088</v>
      </c>
    </row>
    <row r="26" spans="1:12" ht="155.25" customHeight="1" x14ac:dyDescent="0.2">
      <c r="A26" s="94">
        <v>25</v>
      </c>
      <c r="B26" s="95" t="s">
        <v>952</v>
      </c>
      <c r="C26" s="103" t="s">
        <v>1090</v>
      </c>
      <c r="D26" s="103" t="s">
        <v>1086</v>
      </c>
      <c r="E26" s="95" t="s">
        <v>1091</v>
      </c>
      <c r="F26" s="104" t="s">
        <v>1092</v>
      </c>
      <c r="G26" s="95" t="s">
        <v>69</v>
      </c>
      <c r="H26" s="98" t="s">
        <v>996</v>
      </c>
      <c r="I26" s="98">
        <v>4900</v>
      </c>
      <c r="J26" s="99">
        <v>270</v>
      </c>
      <c r="K26" s="105" t="s">
        <v>956</v>
      </c>
      <c r="L26" s="101" t="s">
        <v>995</v>
      </c>
    </row>
    <row r="27" spans="1:12" ht="192.75" customHeight="1" x14ac:dyDescent="0.2">
      <c r="A27" s="94">
        <v>26</v>
      </c>
      <c r="B27" s="95" t="s">
        <v>947</v>
      </c>
      <c r="C27" s="103" t="s">
        <v>1096</v>
      </c>
      <c r="D27" s="103" t="s">
        <v>1097</v>
      </c>
      <c r="E27" s="95" t="s">
        <v>1098</v>
      </c>
      <c r="F27" s="104" t="s">
        <v>1100</v>
      </c>
      <c r="G27" s="95" t="s">
        <v>109</v>
      </c>
      <c r="H27" s="98" t="s">
        <v>948</v>
      </c>
      <c r="I27" s="98">
        <v>22000</v>
      </c>
      <c r="J27" s="99">
        <v>148</v>
      </c>
      <c r="K27" s="105" t="s">
        <v>1114</v>
      </c>
      <c r="L27" s="101" t="s">
        <v>949</v>
      </c>
    </row>
    <row r="28" spans="1:12" ht="155.25" customHeight="1" x14ac:dyDescent="0.2">
      <c r="A28" s="94">
        <v>27</v>
      </c>
      <c r="B28" s="95" t="s">
        <v>942</v>
      </c>
      <c r="C28" s="103" t="s">
        <v>1099</v>
      </c>
      <c r="D28" s="103" t="s">
        <v>1097</v>
      </c>
      <c r="E28" s="95" t="s">
        <v>1103</v>
      </c>
      <c r="F28" s="104" t="s">
        <v>1102</v>
      </c>
      <c r="G28" s="95" t="s">
        <v>943</v>
      </c>
      <c r="H28" s="98" t="s">
        <v>944</v>
      </c>
      <c r="I28" s="98">
        <v>109000</v>
      </c>
      <c r="J28" s="99">
        <v>888</v>
      </c>
      <c r="K28" s="105"/>
      <c r="L28" s="101" t="s">
        <v>1101</v>
      </c>
    </row>
    <row r="29" spans="1:12" ht="184.5" customHeight="1" x14ac:dyDescent="0.2">
      <c r="A29" s="94">
        <v>28</v>
      </c>
      <c r="B29" s="95" t="s">
        <v>1104</v>
      </c>
      <c r="C29" s="103" t="s">
        <v>1105</v>
      </c>
      <c r="D29" s="103" t="s">
        <v>1106</v>
      </c>
      <c r="E29" s="95" t="s">
        <v>1107</v>
      </c>
      <c r="F29" s="103" t="s">
        <v>1111</v>
      </c>
      <c r="G29" s="95" t="s">
        <v>109</v>
      </c>
      <c r="H29" s="98" t="s">
        <v>948</v>
      </c>
      <c r="I29" s="98">
        <v>30000</v>
      </c>
      <c r="J29" s="99">
        <v>18000</v>
      </c>
      <c r="K29" s="111" t="s">
        <v>1239</v>
      </c>
      <c r="L29" s="101" t="s">
        <v>960</v>
      </c>
    </row>
    <row r="30" spans="1:12" ht="76.5" customHeight="1" x14ac:dyDescent="0.2">
      <c r="A30" s="94">
        <v>29</v>
      </c>
      <c r="B30" s="95" t="s">
        <v>941</v>
      </c>
      <c r="C30" s="103" t="s">
        <v>1108</v>
      </c>
      <c r="D30" s="103" t="s">
        <v>1109</v>
      </c>
      <c r="E30" s="95" t="s">
        <v>1113</v>
      </c>
      <c r="F30" s="104" t="s">
        <v>1115</v>
      </c>
      <c r="G30" s="103" t="s">
        <v>135</v>
      </c>
      <c r="H30" s="98" t="s">
        <v>1112</v>
      </c>
      <c r="I30" s="112">
        <v>2500</v>
      </c>
      <c r="J30" s="113">
        <v>34.6</v>
      </c>
      <c r="K30" s="105" t="s">
        <v>1124</v>
      </c>
      <c r="L30" s="114" t="s">
        <v>1110</v>
      </c>
    </row>
    <row r="31" spans="1:12" ht="76.5" customHeight="1" x14ac:dyDescent="0.2">
      <c r="A31" s="94">
        <v>30</v>
      </c>
      <c r="B31" s="95" t="s">
        <v>939</v>
      </c>
      <c r="C31" s="103" t="s">
        <v>1116</v>
      </c>
      <c r="D31" s="103" t="s">
        <v>1117</v>
      </c>
      <c r="E31" s="95" t="s">
        <v>1118</v>
      </c>
      <c r="F31" s="104" t="s">
        <v>1122</v>
      </c>
      <c r="G31" s="103" t="s">
        <v>1119</v>
      </c>
      <c r="H31" s="98" t="s">
        <v>1120</v>
      </c>
      <c r="I31" s="112">
        <v>90000</v>
      </c>
      <c r="J31" s="113">
        <v>2279.7600000000002</v>
      </c>
      <c r="K31" s="105">
        <v>2279.7600000000002</v>
      </c>
      <c r="L31" s="114" t="s">
        <v>1121</v>
      </c>
    </row>
    <row r="32" spans="1:12" ht="76.5" customHeight="1" x14ac:dyDescent="0.2">
      <c r="A32" s="94">
        <v>31</v>
      </c>
      <c r="B32" s="95" t="s">
        <v>941</v>
      </c>
      <c r="C32" s="103" t="s">
        <v>1125</v>
      </c>
      <c r="D32" s="103" t="s">
        <v>1126</v>
      </c>
      <c r="E32" s="95" t="s">
        <v>1127</v>
      </c>
      <c r="F32" s="104" t="s">
        <v>1129</v>
      </c>
      <c r="G32" s="103" t="s">
        <v>47</v>
      </c>
      <c r="H32" s="98" t="s">
        <v>1063</v>
      </c>
      <c r="I32" s="112">
        <v>2000</v>
      </c>
      <c r="J32" s="113">
        <v>1379.4</v>
      </c>
      <c r="K32" s="105" t="s">
        <v>1157</v>
      </c>
      <c r="L32" s="114" t="s">
        <v>1128</v>
      </c>
    </row>
    <row r="33" spans="1:12" ht="145.5" customHeight="1" x14ac:dyDescent="0.2">
      <c r="A33" s="94">
        <v>32</v>
      </c>
      <c r="B33" s="95" t="s">
        <v>939</v>
      </c>
      <c r="C33" s="103" t="s">
        <v>1130</v>
      </c>
      <c r="D33" s="103" t="s">
        <v>1126</v>
      </c>
      <c r="E33" s="95" t="s">
        <v>1131</v>
      </c>
      <c r="F33" s="104" t="s">
        <v>1132</v>
      </c>
      <c r="G33" s="103" t="s">
        <v>16</v>
      </c>
      <c r="H33" s="98" t="s">
        <v>1012</v>
      </c>
      <c r="I33" s="112">
        <v>20000</v>
      </c>
      <c r="J33" s="113">
        <v>5357</v>
      </c>
      <c r="K33" s="108" t="s">
        <v>1230</v>
      </c>
      <c r="L33" s="115" t="s">
        <v>1133</v>
      </c>
    </row>
    <row r="34" spans="1:12" ht="101.25" customHeight="1" x14ac:dyDescent="0.2">
      <c r="A34" s="94">
        <v>33</v>
      </c>
      <c r="B34" s="95" t="s">
        <v>942</v>
      </c>
      <c r="C34" s="103" t="s">
        <v>1134</v>
      </c>
      <c r="D34" s="103" t="s">
        <v>1135</v>
      </c>
      <c r="E34" s="95" t="s">
        <v>1136</v>
      </c>
      <c r="F34" s="104" t="s">
        <v>1137</v>
      </c>
      <c r="G34" s="103" t="s">
        <v>80</v>
      </c>
      <c r="H34" s="98" t="s">
        <v>1138</v>
      </c>
      <c r="I34" s="112">
        <v>6500</v>
      </c>
      <c r="J34" s="113">
        <v>2639.24</v>
      </c>
      <c r="K34" s="108" t="s">
        <v>1242</v>
      </c>
      <c r="L34" s="115" t="s">
        <v>1139</v>
      </c>
    </row>
    <row r="35" spans="1:12" ht="76.5" customHeight="1" x14ac:dyDescent="0.2">
      <c r="A35" s="94">
        <v>34</v>
      </c>
      <c r="B35" s="95" t="s">
        <v>997</v>
      </c>
      <c r="C35" s="103" t="s">
        <v>1140</v>
      </c>
      <c r="D35" s="103" t="s">
        <v>1141</v>
      </c>
      <c r="E35" s="95" t="s">
        <v>1142</v>
      </c>
      <c r="F35" s="104" t="s">
        <v>1146</v>
      </c>
      <c r="G35" s="103" t="s">
        <v>986</v>
      </c>
      <c r="H35" s="98" t="s">
        <v>987</v>
      </c>
      <c r="I35" s="112">
        <v>7000</v>
      </c>
      <c r="J35" s="113">
        <v>1728</v>
      </c>
      <c r="K35" s="105" t="s">
        <v>1158</v>
      </c>
      <c r="L35" s="115" t="s">
        <v>999</v>
      </c>
    </row>
    <row r="36" spans="1:12" ht="76.5" customHeight="1" x14ac:dyDescent="0.2">
      <c r="A36" s="94">
        <v>35</v>
      </c>
      <c r="B36" s="95" t="s">
        <v>997</v>
      </c>
      <c r="C36" s="103" t="s">
        <v>1143</v>
      </c>
      <c r="D36" s="103" t="s">
        <v>1141</v>
      </c>
      <c r="E36" s="95" t="s">
        <v>1142</v>
      </c>
      <c r="F36" s="104" t="s">
        <v>1147</v>
      </c>
      <c r="G36" s="103" t="s">
        <v>1000</v>
      </c>
      <c r="H36" s="98" t="s">
        <v>1001</v>
      </c>
      <c r="I36" s="112">
        <v>3000</v>
      </c>
      <c r="J36" s="113">
        <v>462</v>
      </c>
      <c r="K36" s="105" t="s">
        <v>1159</v>
      </c>
      <c r="L36" s="115" t="s">
        <v>999</v>
      </c>
    </row>
    <row r="37" spans="1:12" ht="180" customHeight="1" x14ac:dyDescent="0.2">
      <c r="A37" s="94">
        <v>36</v>
      </c>
      <c r="B37" s="95" t="s">
        <v>947</v>
      </c>
      <c r="C37" s="103" t="s">
        <v>1144</v>
      </c>
      <c r="D37" s="103" t="s">
        <v>1141</v>
      </c>
      <c r="E37" s="95" t="s">
        <v>1142</v>
      </c>
      <c r="F37" s="104" t="s">
        <v>1145</v>
      </c>
      <c r="G37" s="103" t="s">
        <v>109</v>
      </c>
      <c r="H37" s="98" t="s">
        <v>948</v>
      </c>
      <c r="I37" s="112">
        <v>22000</v>
      </c>
      <c r="J37" s="113">
        <v>148</v>
      </c>
      <c r="K37" s="105" t="s">
        <v>1114</v>
      </c>
      <c r="L37" s="114" t="s">
        <v>949</v>
      </c>
    </row>
    <row r="38" spans="1:12" ht="184.5" customHeight="1" x14ac:dyDescent="0.2">
      <c r="A38" s="94">
        <v>37</v>
      </c>
      <c r="B38" s="95" t="s">
        <v>947</v>
      </c>
      <c r="C38" s="103" t="s">
        <v>1148</v>
      </c>
      <c r="D38" s="103" t="s">
        <v>1149</v>
      </c>
      <c r="E38" s="95" t="s">
        <v>1150</v>
      </c>
      <c r="F38" s="104" t="s">
        <v>1151</v>
      </c>
      <c r="G38" s="103" t="s">
        <v>109</v>
      </c>
      <c r="H38" s="98" t="s">
        <v>948</v>
      </c>
      <c r="I38" s="112">
        <v>22000</v>
      </c>
      <c r="J38" s="113">
        <v>32</v>
      </c>
      <c r="K38" s="105" t="s">
        <v>961</v>
      </c>
      <c r="L38" s="114" t="s">
        <v>949</v>
      </c>
    </row>
    <row r="39" spans="1:12" ht="108" customHeight="1" x14ac:dyDescent="0.2">
      <c r="A39" s="94">
        <v>38</v>
      </c>
      <c r="B39" s="95" t="s">
        <v>942</v>
      </c>
      <c r="C39" s="103" t="s">
        <v>1152</v>
      </c>
      <c r="D39" s="103" t="s">
        <v>1153</v>
      </c>
      <c r="E39" s="95" t="s">
        <v>1154</v>
      </c>
      <c r="F39" s="104" t="s">
        <v>1155</v>
      </c>
      <c r="G39" s="103" t="s">
        <v>887</v>
      </c>
      <c r="H39" s="98" t="s">
        <v>951</v>
      </c>
      <c r="I39" s="112">
        <v>500</v>
      </c>
      <c r="J39" s="113">
        <v>302</v>
      </c>
      <c r="K39" s="108" t="s">
        <v>1208</v>
      </c>
      <c r="L39" s="115" t="s">
        <v>1156</v>
      </c>
    </row>
    <row r="40" spans="1:12" ht="152.25" customHeight="1" x14ac:dyDescent="0.2">
      <c r="A40" s="94">
        <v>39</v>
      </c>
      <c r="B40" s="95" t="s">
        <v>939</v>
      </c>
      <c r="C40" s="103" t="s">
        <v>1160</v>
      </c>
      <c r="D40" s="103" t="s">
        <v>1153</v>
      </c>
      <c r="E40" s="95" t="s">
        <v>1161</v>
      </c>
      <c r="F40" s="104" t="s">
        <v>1162</v>
      </c>
      <c r="G40" s="103" t="s">
        <v>16</v>
      </c>
      <c r="H40" s="98" t="s">
        <v>1012</v>
      </c>
      <c r="I40" s="112">
        <v>20000</v>
      </c>
      <c r="J40" s="113">
        <v>7620</v>
      </c>
      <c r="K40" s="105" t="s">
        <v>1231</v>
      </c>
      <c r="L40" s="114" t="s">
        <v>1163</v>
      </c>
    </row>
    <row r="41" spans="1:12" ht="82.5" customHeight="1" x14ac:dyDescent="0.2">
      <c r="A41" s="94">
        <v>40</v>
      </c>
      <c r="B41" s="95" t="s">
        <v>941</v>
      </c>
      <c r="C41" s="103" t="s">
        <v>1164</v>
      </c>
      <c r="D41" s="103" t="s">
        <v>1165</v>
      </c>
      <c r="E41" s="95" t="s">
        <v>1166</v>
      </c>
      <c r="F41" s="104" t="s">
        <v>1168</v>
      </c>
      <c r="G41" s="103" t="s">
        <v>135</v>
      </c>
      <c r="H41" s="98" t="s">
        <v>1112</v>
      </c>
      <c r="I41" s="112">
        <v>2500</v>
      </c>
      <c r="J41" s="113">
        <v>305.72000000000003</v>
      </c>
      <c r="K41" s="105" t="s">
        <v>1191</v>
      </c>
      <c r="L41" s="114" t="s">
        <v>1167</v>
      </c>
    </row>
    <row r="42" spans="1:12" ht="66.75" customHeight="1" x14ac:dyDescent="0.2">
      <c r="A42" s="94">
        <v>41</v>
      </c>
      <c r="B42" s="95" t="s">
        <v>939</v>
      </c>
      <c r="C42" s="103" t="s">
        <v>1169</v>
      </c>
      <c r="D42" s="103" t="s">
        <v>1170</v>
      </c>
      <c r="E42" s="95" t="s">
        <v>1171</v>
      </c>
      <c r="F42" s="104" t="s">
        <v>1172</v>
      </c>
      <c r="G42" s="103" t="s">
        <v>354</v>
      </c>
      <c r="H42" s="98" t="s">
        <v>953</v>
      </c>
      <c r="I42" s="112">
        <v>65000</v>
      </c>
      <c r="J42" s="113">
        <v>40999</v>
      </c>
      <c r="K42" s="108" t="s">
        <v>1229</v>
      </c>
      <c r="L42" s="114" t="s">
        <v>1173</v>
      </c>
    </row>
    <row r="43" spans="1:12" ht="54" customHeight="1" x14ac:dyDescent="0.2">
      <c r="A43" s="94">
        <v>42</v>
      </c>
      <c r="B43" s="95" t="s">
        <v>939</v>
      </c>
      <c r="C43" s="103" t="s">
        <v>1174</v>
      </c>
      <c r="D43" s="103" t="s">
        <v>1170</v>
      </c>
      <c r="E43" s="95" t="s">
        <v>1175</v>
      </c>
      <c r="F43" s="104" t="s">
        <v>1176</v>
      </c>
      <c r="G43" s="103" t="s">
        <v>225</v>
      </c>
      <c r="H43" s="98" t="s">
        <v>197</v>
      </c>
      <c r="I43" s="112">
        <v>9900</v>
      </c>
      <c r="J43" s="113">
        <v>2520</v>
      </c>
      <c r="K43" s="105" t="s">
        <v>1227</v>
      </c>
      <c r="L43" s="114" t="s">
        <v>1177</v>
      </c>
    </row>
    <row r="44" spans="1:12" ht="80.25" customHeight="1" x14ac:dyDescent="0.2">
      <c r="A44" s="94">
        <v>43</v>
      </c>
      <c r="B44" s="95" t="s">
        <v>939</v>
      </c>
      <c r="C44" s="103" t="s">
        <v>1179</v>
      </c>
      <c r="D44" s="103" t="s">
        <v>1180</v>
      </c>
      <c r="E44" s="95" t="s">
        <v>1181</v>
      </c>
      <c r="F44" s="104" t="s">
        <v>1182</v>
      </c>
      <c r="G44" s="103" t="s">
        <v>1119</v>
      </c>
      <c r="H44" s="98" t="s">
        <v>1120</v>
      </c>
      <c r="I44" s="112">
        <v>90000</v>
      </c>
      <c r="J44" s="113">
        <v>2649.79</v>
      </c>
      <c r="K44" s="105" t="s">
        <v>1207</v>
      </c>
      <c r="L44" s="114" t="s">
        <v>1183</v>
      </c>
    </row>
    <row r="45" spans="1:12" ht="182.25" customHeight="1" x14ac:dyDescent="0.2">
      <c r="A45" s="94">
        <v>44</v>
      </c>
      <c r="B45" s="95" t="s">
        <v>947</v>
      </c>
      <c r="C45" s="103" t="s">
        <v>1184</v>
      </c>
      <c r="D45" s="103" t="s">
        <v>1180</v>
      </c>
      <c r="E45" s="95" t="s">
        <v>1181</v>
      </c>
      <c r="F45" s="104" t="s">
        <v>1193</v>
      </c>
      <c r="G45" s="103" t="s">
        <v>109</v>
      </c>
      <c r="H45" s="98" t="s">
        <v>948</v>
      </c>
      <c r="I45" s="112">
        <v>22000</v>
      </c>
      <c r="J45" s="113">
        <v>830</v>
      </c>
      <c r="K45" s="105" t="s">
        <v>1216</v>
      </c>
      <c r="L45" s="114" t="s">
        <v>949</v>
      </c>
    </row>
    <row r="46" spans="1:12" ht="60" customHeight="1" x14ac:dyDescent="0.2">
      <c r="A46" s="94">
        <v>45</v>
      </c>
      <c r="B46" s="95" t="s">
        <v>952</v>
      </c>
      <c r="C46" s="103" t="s">
        <v>1185</v>
      </c>
      <c r="D46" s="103" t="s">
        <v>1180</v>
      </c>
      <c r="E46" s="95" t="s">
        <v>1181</v>
      </c>
      <c r="F46" s="104" t="s">
        <v>1192</v>
      </c>
      <c r="G46" s="103" t="s">
        <v>146</v>
      </c>
      <c r="H46" s="98" t="s">
        <v>1186</v>
      </c>
      <c r="I46" s="112">
        <v>1000</v>
      </c>
      <c r="J46" s="113">
        <v>175</v>
      </c>
      <c r="K46" s="105" t="s">
        <v>1214</v>
      </c>
      <c r="L46" s="115" t="s">
        <v>1189</v>
      </c>
    </row>
    <row r="47" spans="1:12" ht="66" customHeight="1" x14ac:dyDescent="0.2">
      <c r="A47" s="94">
        <v>46</v>
      </c>
      <c r="B47" s="95" t="s">
        <v>952</v>
      </c>
      <c r="C47" s="103" t="s">
        <v>1187</v>
      </c>
      <c r="D47" s="103" t="s">
        <v>1180</v>
      </c>
      <c r="E47" s="95" t="s">
        <v>1181</v>
      </c>
      <c r="F47" s="104" t="s">
        <v>1194</v>
      </c>
      <c r="G47" s="103" t="s">
        <v>56</v>
      </c>
      <c r="H47" s="98" t="s">
        <v>1188</v>
      </c>
      <c r="I47" s="112">
        <v>4900</v>
      </c>
      <c r="J47" s="113">
        <v>2330</v>
      </c>
      <c r="K47" s="105" t="s">
        <v>1209</v>
      </c>
      <c r="L47" s="115" t="s">
        <v>1190</v>
      </c>
    </row>
    <row r="48" spans="1:12" ht="90.75" customHeight="1" x14ac:dyDescent="0.2">
      <c r="A48" s="94">
        <v>47</v>
      </c>
      <c r="B48" s="95" t="s">
        <v>939</v>
      </c>
      <c r="C48" s="103" t="s">
        <v>1195</v>
      </c>
      <c r="D48" s="103" t="s">
        <v>1196</v>
      </c>
      <c r="E48" s="95" t="s">
        <v>1197</v>
      </c>
      <c r="F48" s="104" t="s">
        <v>1198</v>
      </c>
      <c r="G48" s="103" t="s">
        <v>1119</v>
      </c>
      <c r="H48" s="98" t="s">
        <v>1120</v>
      </c>
      <c r="I48" s="112">
        <v>90000</v>
      </c>
      <c r="J48" s="113">
        <v>22200</v>
      </c>
      <c r="K48" s="105" t="s">
        <v>1238</v>
      </c>
      <c r="L48" s="114" t="s">
        <v>1199</v>
      </c>
    </row>
    <row r="49" spans="1:12" ht="87.75" customHeight="1" x14ac:dyDescent="0.2">
      <c r="A49" s="94">
        <v>48</v>
      </c>
      <c r="B49" s="95" t="s">
        <v>1235</v>
      </c>
      <c r="C49" s="103" t="s">
        <v>1200</v>
      </c>
      <c r="D49" s="103" t="s">
        <v>1201</v>
      </c>
      <c r="E49" s="95" t="s">
        <v>1202</v>
      </c>
      <c r="F49" s="104" t="s">
        <v>1206</v>
      </c>
      <c r="G49" s="103" t="s">
        <v>980</v>
      </c>
      <c r="H49" s="98" t="s">
        <v>981</v>
      </c>
      <c r="I49" s="112">
        <v>27000</v>
      </c>
      <c r="J49" s="113">
        <v>4627.5</v>
      </c>
      <c r="K49" s="105">
        <v>4627.5</v>
      </c>
      <c r="L49" s="114" t="s">
        <v>982</v>
      </c>
    </row>
    <row r="50" spans="1:12" ht="88.5" customHeight="1" x14ac:dyDescent="0.2">
      <c r="A50" s="94">
        <v>49</v>
      </c>
      <c r="B50" s="95" t="s">
        <v>942</v>
      </c>
      <c r="C50" s="103" t="s">
        <v>1203</v>
      </c>
      <c r="D50" s="103" t="s">
        <v>1204</v>
      </c>
      <c r="E50" s="95" t="s">
        <v>1205</v>
      </c>
      <c r="F50" s="104" t="s">
        <v>1155</v>
      </c>
      <c r="G50" s="103" t="s">
        <v>887</v>
      </c>
      <c r="H50" s="98" t="s">
        <v>951</v>
      </c>
      <c r="I50" s="112">
        <v>500</v>
      </c>
      <c r="J50" s="113">
        <v>124</v>
      </c>
      <c r="K50" s="105" t="s">
        <v>1217</v>
      </c>
      <c r="L50" s="115" t="s">
        <v>1156</v>
      </c>
    </row>
    <row r="51" spans="1:12" ht="136.5" customHeight="1" x14ac:dyDescent="0.2">
      <c r="A51" s="94">
        <v>50</v>
      </c>
      <c r="B51" s="95" t="s">
        <v>939</v>
      </c>
      <c r="C51" s="103" t="s">
        <v>1210</v>
      </c>
      <c r="D51" s="103" t="s">
        <v>1211</v>
      </c>
      <c r="E51" s="95" t="s">
        <v>1212</v>
      </c>
      <c r="F51" s="104" t="s">
        <v>1213</v>
      </c>
      <c r="G51" s="103" t="s">
        <v>354</v>
      </c>
      <c r="H51" s="98" t="s">
        <v>953</v>
      </c>
      <c r="I51" s="112">
        <v>65000</v>
      </c>
      <c r="J51" s="113">
        <v>28150</v>
      </c>
      <c r="K51" s="108" t="s">
        <v>1237</v>
      </c>
      <c r="L51" s="114" t="s">
        <v>1043</v>
      </c>
    </row>
    <row r="52" spans="1:12" ht="87" customHeight="1" x14ac:dyDescent="0.2">
      <c r="A52" s="94">
        <v>51</v>
      </c>
      <c r="B52" s="95" t="s">
        <v>942</v>
      </c>
      <c r="C52" s="103" t="s">
        <v>1215</v>
      </c>
      <c r="D52" s="103" t="s">
        <v>1220</v>
      </c>
      <c r="E52" s="95" t="s">
        <v>1221</v>
      </c>
      <c r="F52" s="104" t="s">
        <v>964</v>
      </c>
      <c r="G52" s="103" t="s">
        <v>11</v>
      </c>
      <c r="H52" s="98" t="s">
        <v>965</v>
      </c>
      <c r="I52" s="112">
        <v>45000</v>
      </c>
      <c r="J52" s="113">
        <v>4350</v>
      </c>
      <c r="K52" s="105" t="s">
        <v>1234</v>
      </c>
      <c r="L52" s="114" t="s">
        <v>966</v>
      </c>
    </row>
    <row r="53" spans="1:12" ht="87" customHeight="1" x14ac:dyDescent="0.2">
      <c r="A53" s="94">
        <v>52</v>
      </c>
      <c r="B53" s="95" t="s">
        <v>941</v>
      </c>
      <c r="C53" s="103" t="s">
        <v>1218</v>
      </c>
      <c r="D53" s="103" t="s">
        <v>1222</v>
      </c>
      <c r="E53" s="95" t="s">
        <v>1223</v>
      </c>
      <c r="F53" s="104" t="s">
        <v>1226</v>
      </c>
      <c r="G53" s="103" t="s">
        <v>1224</v>
      </c>
      <c r="H53" s="98" t="s">
        <v>1219</v>
      </c>
      <c r="I53" s="112">
        <v>3000</v>
      </c>
      <c r="J53" s="113">
        <v>1680</v>
      </c>
      <c r="K53" s="105" t="s">
        <v>1228</v>
      </c>
      <c r="L53" s="115" t="s">
        <v>1225</v>
      </c>
    </row>
    <row r="54" spans="1:12" x14ac:dyDescent="0.2">
      <c r="L54" s="102"/>
    </row>
    <row r="55" spans="1:12" x14ac:dyDescent="0.2">
      <c r="L55" s="102"/>
    </row>
    <row r="56" spans="1:12" x14ac:dyDescent="0.2">
      <c r="L56" s="102"/>
    </row>
    <row r="57" spans="1:12" x14ac:dyDescent="0.2">
      <c r="L57" s="102"/>
    </row>
    <row r="58" spans="1:12" x14ac:dyDescent="0.2">
      <c r="L58" s="102"/>
    </row>
    <row r="59" spans="1:12" x14ac:dyDescent="0.2">
      <c r="L59" s="102"/>
    </row>
    <row r="60" spans="1:12" x14ac:dyDescent="0.2">
      <c r="L60" s="102"/>
    </row>
    <row r="61" spans="1:12" x14ac:dyDescent="0.2">
      <c r="L61" s="102"/>
    </row>
    <row r="62" spans="1:12" x14ac:dyDescent="0.2">
      <c r="L62" s="102"/>
    </row>
    <row r="63" spans="1:12" x14ac:dyDescent="0.2">
      <c r="L63" s="102"/>
    </row>
    <row r="64" spans="1:12" x14ac:dyDescent="0.2">
      <c r="L64" s="102"/>
    </row>
    <row r="65" spans="12:12" x14ac:dyDescent="0.2">
      <c r="L65" s="102"/>
    </row>
    <row r="66" spans="12:12" x14ac:dyDescent="0.2">
      <c r="L66" s="102"/>
    </row>
    <row r="67" spans="12:12" x14ac:dyDescent="0.2">
      <c r="L67" s="102"/>
    </row>
    <row r="68" spans="12:12" x14ac:dyDescent="0.2">
      <c r="L68" s="102"/>
    </row>
    <row r="69" spans="12:12" x14ac:dyDescent="0.2">
      <c r="L69" s="102"/>
    </row>
    <row r="70" spans="12:12" x14ac:dyDescent="0.2">
      <c r="L70" s="102"/>
    </row>
    <row r="71" spans="12:12" x14ac:dyDescent="0.2">
      <c r="L71" s="102"/>
    </row>
    <row r="72" spans="12:12" x14ac:dyDescent="0.2">
      <c r="L72" s="102"/>
    </row>
    <row r="73" spans="12:12" x14ac:dyDescent="0.2">
      <c r="L73" s="102"/>
    </row>
    <row r="74" spans="12:12" x14ac:dyDescent="0.2">
      <c r="L74" s="102"/>
    </row>
    <row r="75" spans="12:12" x14ac:dyDescent="0.2">
      <c r="L75" s="102"/>
    </row>
    <row r="76" spans="12:12" x14ac:dyDescent="0.2">
      <c r="L76" s="102"/>
    </row>
    <row r="77" spans="12:12" x14ac:dyDescent="0.2">
      <c r="L77" s="102"/>
    </row>
    <row r="78" spans="12:12" x14ac:dyDescent="0.2">
      <c r="L78" s="102"/>
    </row>
    <row r="79" spans="12:12" x14ac:dyDescent="0.2">
      <c r="L79" s="102"/>
    </row>
    <row r="80" spans="12:12" x14ac:dyDescent="0.2">
      <c r="L80" s="102"/>
    </row>
    <row r="81" spans="12:12" x14ac:dyDescent="0.2">
      <c r="L81" s="102"/>
    </row>
    <row r="82" spans="12:12" x14ac:dyDescent="0.2">
      <c r="L82" s="102"/>
    </row>
    <row r="83" spans="12:12" x14ac:dyDescent="0.2">
      <c r="L83" s="102"/>
    </row>
    <row r="84" spans="12:12" x14ac:dyDescent="0.2">
      <c r="L84" s="102"/>
    </row>
    <row r="85" spans="12:12" x14ac:dyDescent="0.2">
      <c r="L85" s="102"/>
    </row>
    <row r="86" spans="12:12" x14ac:dyDescent="0.2">
      <c r="L86" s="102"/>
    </row>
    <row r="87" spans="12:12" x14ac:dyDescent="0.2">
      <c r="L87" s="102"/>
    </row>
    <row r="88" spans="12:12" x14ac:dyDescent="0.2">
      <c r="L88" s="102"/>
    </row>
    <row r="89" spans="12:12" x14ac:dyDescent="0.2">
      <c r="L89" s="102"/>
    </row>
    <row r="90" spans="12:12" x14ac:dyDescent="0.2">
      <c r="L90" s="102"/>
    </row>
    <row r="91" spans="12:12" x14ac:dyDescent="0.2">
      <c r="L91" s="102"/>
    </row>
    <row r="92" spans="12:12" x14ac:dyDescent="0.2">
      <c r="L92" s="102"/>
    </row>
    <row r="93" spans="12:12" x14ac:dyDescent="0.2">
      <c r="L93" s="102"/>
    </row>
    <row r="94" spans="12:12" x14ac:dyDescent="0.2">
      <c r="L94" s="102"/>
    </row>
    <row r="95" spans="12:12" x14ac:dyDescent="0.2">
      <c r="L95" s="102"/>
    </row>
    <row r="96" spans="12:12" x14ac:dyDescent="0.2">
      <c r="L96" s="102"/>
    </row>
    <row r="97" spans="12:12" x14ac:dyDescent="0.2">
      <c r="L97" s="102"/>
    </row>
    <row r="98" spans="12:12" x14ac:dyDescent="0.2">
      <c r="L98" s="102"/>
    </row>
    <row r="99" spans="12:12" x14ac:dyDescent="0.2">
      <c r="L99" s="102"/>
    </row>
    <row r="100" spans="12:12" x14ac:dyDescent="0.2">
      <c r="L100" s="102"/>
    </row>
    <row r="101" spans="12:12" x14ac:dyDescent="0.2">
      <c r="L101" s="102"/>
    </row>
    <row r="102" spans="12:12" x14ac:dyDescent="0.2">
      <c r="L102" s="102"/>
    </row>
    <row r="103" spans="12:12" x14ac:dyDescent="0.2">
      <c r="L103" s="102"/>
    </row>
    <row r="104" spans="12:12" x14ac:dyDescent="0.2">
      <c r="L104" s="102"/>
    </row>
    <row r="105" spans="12:12" x14ac:dyDescent="0.2">
      <c r="L105" s="102"/>
    </row>
    <row r="106" spans="12:12" x14ac:dyDescent="0.2">
      <c r="L106" s="102"/>
    </row>
    <row r="107" spans="12:12" x14ac:dyDescent="0.2">
      <c r="L107" s="102"/>
    </row>
    <row r="108" spans="12:12" x14ac:dyDescent="0.2">
      <c r="L108" s="102"/>
    </row>
    <row r="109" spans="12:12" x14ac:dyDescent="0.2">
      <c r="L109" s="102"/>
    </row>
    <row r="110" spans="12:12" x14ac:dyDescent="0.2">
      <c r="L110" s="102"/>
    </row>
    <row r="111" spans="12:12" x14ac:dyDescent="0.2">
      <c r="L111" s="102"/>
    </row>
    <row r="112" spans="12:12" x14ac:dyDescent="0.2">
      <c r="L112" s="102"/>
    </row>
    <row r="113" spans="12:12" x14ac:dyDescent="0.2">
      <c r="L113" s="102"/>
    </row>
    <row r="114" spans="12:12" x14ac:dyDescent="0.2">
      <c r="L114" s="102"/>
    </row>
    <row r="115" spans="12:12" x14ac:dyDescent="0.2">
      <c r="L115" s="102"/>
    </row>
    <row r="116" spans="12:12" x14ac:dyDescent="0.2">
      <c r="L116" s="102"/>
    </row>
    <row r="117" spans="12:12" x14ac:dyDescent="0.2">
      <c r="L117" s="102"/>
    </row>
    <row r="118" spans="12:12" x14ac:dyDescent="0.2">
      <c r="L118" s="102"/>
    </row>
    <row r="119" spans="12:12" x14ac:dyDescent="0.2">
      <c r="L119" s="102"/>
    </row>
    <row r="120" spans="12:12" x14ac:dyDescent="0.2">
      <c r="L120" s="102"/>
    </row>
    <row r="121" spans="12:12" x14ac:dyDescent="0.2">
      <c r="L121" s="102"/>
    </row>
    <row r="122" spans="12:12" x14ac:dyDescent="0.2">
      <c r="L122" s="102"/>
    </row>
    <row r="123" spans="12:12" x14ac:dyDescent="0.2">
      <c r="L123" s="102"/>
    </row>
    <row r="124" spans="12:12" x14ac:dyDescent="0.2">
      <c r="L124" s="102"/>
    </row>
    <row r="125" spans="12:12" x14ac:dyDescent="0.2">
      <c r="L125" s="102"/>
    </row>
    <row r="126" spans="12:12" x14ac:dyDescent="0.2">
      <c r="L126" s="102"/>
    </row>
    <row r="127" spans="12:12" x14ac:dyDescent="0.2">
      <c r="L127" s="102"/>
    </row>
    <row r="128" spans="12:12" x14ac:dyDescent="0.2">
      <c r="L128" s="102"/>
    </row>
    <row r="129" spans="12:12" x14ac:dyDescent="0.2">
      <c r="L129" s="102"/>
    </row>
    <row r="130" spans="12:12" x14ac:dyDescent="0.2">
      <c r="L130" s="102"/>
    </row>
    <row r="131" spans="12:12" x14ac:dyDescent="0.2">
      <c r="L131" s="102"/>
    </row>
    <row r="132" spans="12:12" x14ac:dyDescent="0.2">
      <c r="L132" s="102"/>
    </row>
    <row r="133" spans="12:12" x14ac:dyDescent="0.2">
      <c r="L133" s="102"/>
    </row>
    <row r="134" spans="12:12" x14ac:dyDescent="0.2">
      <c r="L134" s="102"/>
    </row>
    <row r="135" spans="12:12" x14ac:dyDescent="0.2">
      <c r="L135" s="102"/>
    </row>
    <row r="136" spans="12:12" x14ac:dyDescent="0.2">
      <c r="L136" s="102"/>
    </row>
    <row r="137" spans="12:12" x14ac:dyDescent="0.2">
      <c r="L137" s="102"/>
    </row>
    <row r="138" spans="12:12" x14ac:dyDescent="0.2">
      <c r="L138" s="102"/>
    </row>
    <row r="139" spans="12:12" x14ac:dyDescent="0.2">
      <c r="L139" s="102"/>
    </row>
    <row r="140" spans="12:12" x14ac:dyDescent="0.2">
      <c r="L140" s="102"/>
    </row>
    <row r="141" spans="12:12" x14ac:dyDescent="0.2">
      <c r="L141" s="102"/>
    </row>
    <row r="142" spans="12:12" x14ac:dyDescent="0.2">
      <c r="L142" s="102"/>
    </row>
    <row r="143" spans="12:12" x14ac:dyDescent="0.2">
      <c r="L143" s="102"/>
    </row>
    <row r="144" spans="12:12" x14ac:dyDescent="0.2">
      <c r="L144" s="102"/>
    </row>
    <row r="145" spans="12:12" x14ac:dyDescent="0.2">
      <c r="L145" s="102"/>
    </row>
    <row r="146" spans="12:12" x14ac:dyDescent="0.2">
      <c r="L146" s="102"/>
    </row>
    <row r="147" spans="12:12" x14ac:dyDescent="0.2">
      <c r="L147" s="102"/>
    </row>
    <row r="148" spans="12:12" x14ac:dyDescent="0.2">
      <c r="L148" s="102"/>
    </row>
    <row r="149" spans="12:12" x14ac:dyDescent="0.2">
      <c r="L149" s="102"/>
    </row>
    <row r="150" spans="12:12" x14ac:dyDescent="0.2">
      <c r="L150" s="102"/>
    </row>
    <row r="151" spans="12:12" x14ac:dyDescent="0.2">
      <c r="L151" s="102"/>
    </row>
    <row r="152" spans="12:12" x14ac:dyDescent="0.2">
      <c r="L152" s="102"/>
    </row>
    <row r="153" spans="12:12" x14ac:dyDescent="0.2">
      <c r="L153" s="102"/>
    </row>
    <row r="154" spans="12:12" x14ac:dyDescent="0.2">
      <c r="L154" s="102"/>
    </row>
    <row r="155" spans="12:12" x14ac:dyDescent="0.2">
      <c r="L155" s="102"/>
    </row>
    <row r="156" spans="12:12" x14ac:dyDescent="0.2">
      <c r="L156" s="102"/>
    </row>
    <row r="157" spans="12:12" x14ac:dyDescent="0.2">
      <c r="L157" s="102"/>
    </row>
    <row r="158" spans="12:12" x14ac:dyDescent="0.2">
      <c r="L158" s="102"/>
    </row>
    <row r="159" spans="12:12" x14ac:dyDescent="0.2">
      <c r="L159" s="102"/>
    </row>
    <row r="160" spans="12:12" x14ac:dyDescent="0.2">
      <c r="L160" s="102"/>
    </row>
    <row r="161" spans="12:12" x14ac:dyDescent="0.2">
      <c r="L161" s="102"/>
    </row>
    <row r="162" spans="12:12" x14ac:dyDescent="0.2">
      <c r="L162" s="102"/>
    </row>
    <row r="163" spans="12:12" x14ac:dyDescent="0.2">
      <c r="L163" s="102"/>
    </row>
    <row r="164" spans="12:12" x14ac:dyDescent="0.2">
      <c r="L164" s="102"/>
    </row>
    <row r="165" spans="12:12" x14ac:dyDescent="0.2">
      <c r="L165" s="102"/>
    </row>
    <row r="166" spans="12:12" x14ac:dyDescent="0.2">
      <c r="L166" s="102"/>
    </row>
    <row r="167" spans="12:12" x14ac:dyDescent="0.2">
      <c r="L167" s="102"/>
    </row>
    <row r="168" spans="12:12" x14ac:dyDescent="0.2">
      <c r="L168" s="102"/>
    </row>
    <row r="169" spans="12:12" x14ac:dyDescent="0.2">
      <c r="L169" s="102"/>
    </row>
    <row r="170" spans="12:12" x14ac:dyDescent="0.2">
      <c r="L170" s="102"/>
    </row>
    <row r="171" spans="12:12" x14ac:dyDescent="0.2">
      <c r="L171" s="102"/>
    </row>
    <row r="172" spans="12:12" x14ac:dyDescent="0.2">
      <c r="L172" s="102"/>
    </row>
    <row r="173" spans="12:12" x14ac:dyDescent="0.2">
      <c r="L173" s="102"/>
    </row>
    <row r="174" spans="12:12" x14ac:dyDescent="0.2">
      <c r="L174" s="102"/>
    </row>
    <row r="175" spans="12:12" x14ac:dyDescent="0.2">
      <c r="L175" s="102"/>
    </row>
    <row r="176" spans="12:12" x14ac:dyDescent="0.2">
      <c r="L176" s="102"/>
    </row>
    <row r="177" spans="12:12" x14ac:dyDescent="0.2">
      <c r="L177" s="102"/>
    </row>
    <row r="178" spans="12:12" x14ac:dyDescent="0.2">
      <c r="L178" s="102"/>
    </row>
    <row r="179" spans="12:12" x14ac:dyDescent="0.2">
      <c r="L179" s="102"/>
    </row>
    <row r="180" spans="12:12" x14ac:dyDescent="0.2">
      <c r="L180" s="102"/>
    </row>
    <row r="181" spans="12:12" x14ac:dyDescent="0.2">
      <c r="L181" s="102"/>
    </row>
    <row r="182" spans="12:12" x14ac:dyDescent="0.2">
      <c r="L182" s="102"/>
    </row>
    <row r="183" spans="12:12" x14ac:dyDescent="0.2">
      <c r="L183" s="102"/>
    </row>
    <row r="184" spans="12:12" x14ac:dyDescent="0.2">
      <c r="L184" s="102"/>
    </row>
    <row r="185" spans="12:12" x14ac:dyDescent="0.2">
      <c r="L185" s="102"/>
    </row>
    <row r="186" spans="12:12" x14ac:dyDescent="0.2">
      <c r="L186" s="102"/>
    </row>
    <row r="187" spans="12:12" x14ac:dyDescent="0.2">
      <c r="L187" s="102"/>
    </row>
    <row r="188" spans="12:12" x14ac:dyDescent="0.2">
      <c r="L188" s="102"/>
    </row>
    <row r="189" spans="12:12" x14ac:dyDescent="0.2">
      <c r="L189" s="102"/>
    </row>
    <row r="190" spans="12:12" x14ac:dyDescent="0.2">
      <c r="L190" s="102"/>
    </row>
    <row r="191" spans="12:12" x14ac:dyDescent="0.2">
      <c r="L191" s="102"/>
    </row>
    <row r="192" spans="12:12" x14ac:dyDescent="0.2">
      <c r="L192" s="102"/>
    </row>
    <row r="193" spans="12:12" x14ac:dyDescent="0.2">
      <c r="L193" s="102"/>
    </row>
    <row r="194" spans="12:12" x14ac:dyDescent="0.2">
      <c r="L194" s="102"/>
    </row>
    <row r="195" spans="12:12" x14ac:dyDescent="0.2">
      <c r="L195" s="102"/>
    </row>
    <row r="196" spans="12:12" x14ac:dyDescent="0.2">
      <c r="L196" s="102"/>
    </row>
    <row r="197" spans="12:12" x14ac:dyDescent="0.2">
      <c r="L197" s="102"/>
    </row>
    <row r="198" spans="12:12" x14ac:dyDescent="0.2">
      <c r="L198" s="102"/>
    </row>
    <row r="199" spans="12:12" x14ac:dyDescent="0.2">
      <c r="L199" s="102"/>
    </row>
    <row r="200" spans="12:12" x14ac:dyDescent="0.2">
      <c r="L200" s="102"/>
    </row>
    <row r="201" spans="12:12" x14ac:dyDescent="0.2">
      <c r="L201" s="102"/>
    </row>
    <row r="202" spans="12:12" x14ac:dyDescent="0.2">
      <c r="L202" s="102"/>
    </row>
    <row r="203" spans="12:12" x14ac:dyDescent="0.2">
      <c r="L203" s="102"/>
    </row>
    <row r="204" spans="12:12" x14ac:dyDescent="0.2">
      <c r="L204" s="102"/>
    </row>
    <row r="205" spans="12:12" x14ac:dyDescent="0.2">
      <c r="L205" s="102"/>
    </row>
    <row r="206" spans="12:12" x14ac:dyDescent="0.2">
      <c r="L206" s="102"/>
    </row>
    <row r="207" spans="12:12" x14ac:dyDescent="0.2">
      <c r="L207" s="102"/>
    </row>
    <row r="208" spans="12:12" x14ac:dyDescent="0.2">
      <c r="L208" s="102"/>
    </row>
    <row r="209" spans="12:12" x14ac:dyDescent="0.2">
      <c r="L209" s="102"/>
    </row>
    <row r="210" spans="12:12" x14ac:dyDescent="0.2">
      <c r="L210" s="102"/>
    </row>
    <row r="211" spans="12:12" x14ac:dyDescent="0.2">
      <c r="L211" s="102"/>
    </row>
    <row r="212" spans="12:12" x14ac:dyDescent="0.2">
      <c r="L212" s="102"/>
    </row>
    <row r="213" spans="12:12" x14ac:dyDescent="0.2">
      <c r="L213" s="102"/>
    </row>
    <row r="214" spans="12:12" x14ac:dyDescent="0.2">
      <c r="L214" s="102"/>
    </row>
    <row r="215" spans="12:12" x14ac:dyDescent="0.2">
      <c r="L215" s="102"/>
    </row>
    <row r="216" spans="12:12" x14ac:dyDescent="0.2">
      <c r="L216" s="102"/>
    </row>
    <row r="217" spans="12:12" x14ac:dyDescent="0.2">
      <c r="L217" s="102"/>
    </row>
    <row r="218" spans="12:12" x14ac:dyDescent="0.2">
      <c r="L218" s="102"/>
    </row>
    <row r="219" spans="12:12" x14ac:dyDescent="0.2">
      <c r="L219" s="102"/>
    </row>
    <row r="220" spans="12:12" x14ac:dyDescent="0.2">
      <c r="L220" s="102"/>
    </row>
    <row r="221" spans="12:12" x14ac:dyDescent="0.2">
      <c r="L221" s="102"/>
    </row>
    <row r="222" spans="12:12" x14ac:dyDescent="0.2">
      <c r="L222" s="102"/>
    </row>
    <row r="223" spans="12:12" x14ac:dyDescent="0.2">
      <c r="L223" s="102"/>
    </row>
    <row r="224" spans="12:12" x14ac:dyDescent="0.2">
      <c r="L224" s="102"/>
    </row>
    <row r="225" spans="12:12" x14ac:dyDescent="0.2">
      <c r="L225" s="102"/>
    </row>
    <row r="226" spans="12:12" x14ac:dyDescent="0.2">
      <c r="L226" s="102"/>
    </row>
    <row r="227" spans="12:12" x14ac:dyDescent="0.2">
      <c r="L227" s="102"/>
    </row>
    <row r="228" spans="12:12" x14ac:dyDescent="0.2">
      <c r="L228" s="102"/>
    </row>
    <row r="229" spans="12:12" x14ac:dyDescent="0.2">
      <c r="L229" s="102"/>
    </row>
    <row r="230" spans="12:12" x14ac:dyDescent="0.2">
      <c r="L230" s="102"/>
    </row>
    <row r="231" spans="12:12" x14ac:dyDescent="0.2">
      <c r="L231" s="102"/>
    </row>
    <row r="232" spans="12:12" x14ac:dyDescent="0.2">
      <c r="L232" s="102"/>
    </row>
    <row r="233" spans="12:12" x14ac:dyDescent="0.2">
      <c r="L233" s="102"/>
    </row>
    <row r="234" spans="12:12" x14ac:dyDescent="0.2">
      <c r="L234" s="102"/>
    </row>
    <row r="235" spans="12:12" x14ac:dyDescent="0.2">
      <c r="L235" s="102"/>
    </row>
    <row r="236" spans="12:12" x14ac:dyDescent="0.2">
      <c r="L236" s="102"/>
    </row>
    <row r="237" spans="12:12" x14ac:dyDescent="0.2">
      <c r="L237" s="102"/>
    </row>
    <row r="238" spans="12:12" x14ac:dyDescent="0.2">
      <c r="L238" s="102"/>
    </row>
    <row r="239" spans="12:12" x14ac:dyDescent="0.2">
      <c r="L239" s="102"/>
    </row>
    <row r="240" spans="12:12" x14ac:dyDescent="0.2">
      <c r="L240" s="102"/>
    </row>
    <row r="241" spans="12:12" x14ac:dyDescent="0.2">
      <c r="L241" s="102"/>
    </row>
    <row r="242" spans="12:12" x14ac:dyDescent="0.2">
      <c r="L242" s="102"/>
    </row>
    <row r="243" spans="12:12" x14ac:dyDescent="0.2">
      <c r="L243" s="102"/>
    </row>
    <row r="244" spans="12:12" x14ac:dyDescent="0.2">
      <c r="L244" s="102"/>
    </row>
    <row r="245" spans="12:12" x14ac:dyDescent="0.2">
      <c r="L245" s="102"/>
    </row>
    <row r="246" spans="12:12" x14ac:dyDescent="0.2">
      <c r="L246" s="102"/>
    </row>
    <row r="247" spans="12:12" x14ac:dyDescent="0.2">
      <c r="L247" s="102"/>
    </row>
    <row r="248" spans="12:12" x14ac:dyDescent="0.2">
      <c r="L248" s="102"/>
    </row>
    <row r="249" spans="12:12" x14ac:dyDescent="0.2">
      <c r="L249" s="102"/>
    </row>
    <row r="250" spans="12:12" x14ac:dyDescent="0.2">
      <c r="L250" s="102"/>
    </row>
    <row r="251" spans="12:12" x14ac:dyDescent="0.2">
      <c r="L251" s="102"/>
    </row>
    <row r="252" spans="12:12" x14ac:dyDescent="0.2">
      <c r="L252" s="102"/>
    </row>
    <row r="253" spans="12:12" x14ac:dyDescent="0.2">
      <c r="L253" s="102"/>
    </row>
    <row r="254" spans="12:12" x14ac:dyDescent="0.2">
      <c r="L254" s="102"/>
    </row>
    <row r="255" spans="12:12" x14ac:dyDescent="0.2">
      <c r="L255" s="102"/>
    </row>
    <row r="256" spans="12:12" x14ac:dyDescent="0.2">
      <c r="L256" s="102"/>
    </row>
    <row r="257" spans="12:12" x14ac:dyDescent="0.2">
      <c r="L257" s="102"/>
    </row>
    <row r="258" spans="12:12" x14ac:dyDescent="0.2">
      <c r="L258" s="102"/>
    </row>
    <row r="259" spans="12:12" x14ac:dyDescent="0.2">
      <c r="L259" s="102"/>
    </row>
    <row r="260" spans="12:12" x14ac:dyDescent="0.2">
      <c r="L260" s="102"/>
    </row>
    <row r="261" spans="12:12" x14ac:dyDescent="0.2">
      <c r="L261" s="102"/>
    </row>
    <row r="262" spans="12:12" x14ac:dyDescent="0.2">
      <c r="L262" s="102"/>
    </row>
    <row r="263" spans="12:12" x14ac:dyDescent="0.2">
      <c r="L263" s="102"/>
    </row>
    <row r="264" spans="12:12" x14ac:dyDescent="0.2">
      <c r="L264" s="102"/>
    </row>
    <row r="265" spans="12:12" x14ac:dyDescent="0.2">
      <c r="L265" s="102"/>
    </row>
    <row r="266" spans="12:12" x14ac:dyDescent="0.2">
      <c r="L266" s="102"/>
    </row>
    <row r="267" spans="12:12" x14ac:dyDescent="0.2">
      <c r="L267" s="102"/>
    </row>
    <row r="268" spans="12:12" x14ac:dyDescent="0.2">
      <c r="L268" s="102"/>
    </row>
    <row r="269" spans="12:12" x14ac:dyDescent="0.2">
      <c r="L269" s="102"/>
    </row>
    <row r="270" spans="12:12" x14ac:dyDescent="0.2">
      <c r="L270" s="102"/>
    </row>
    <row r="271" spans="12:12" x14ac:dyDescent="0.2">
      <c r="L271" s="102"/>
    </row>
    <row r="272" spans="12:12" x14ac:dyDescent="0.2">
      <c r="L272" s="102"/>
    </row>
    <row r="273" spans="12:12" x14ac:dyDescent="0.2">
      <c r="L273" s="102"/>
    </row>
    <row r="274" spans="12:12" x14ac:dyDescent="0.2">
      <c r="L274" s="102"/>
    </row>
    <row r="275" spans="12:12" x14ac:dyDescent="0.2">
      <c r="L275" s="102"/>
    </row>
    <row r="276" spans="12:12" x14ac:dyDescent="0.2">
      <c r="L276" s="102"/>
    </row>
    <row r="277" spans="12:12" x14ac:dyDescent="0.2">
      <c r="L277" s="102"/>
    </row>
    <row r="278" spans="12:12" x14ac:dyDescent="0.2">
      <c r="L278" s="102"/>
    </row>
    <row r="279" spans="12:12" x14ac:dyDescent="0.2">
      <c r="L279" s="102"/>
    </row>
    <row r="280" spans="12:12" x14ac:dyDescent="0.2">
      <c r="L280" s="102"/>
    </row>
    <row r="281" spans="12:12" x14ac:dyDescent="0.2">
      <c r="L281" s="102"/>
    </row>
    <row r="282" spans="12:12" x14ac:dyDescent="0.2">
      <c r="L282" s="102"/>
    </row>
    <row r="283" spans="12:12" x14ac:dyDescent="0.2">
      <c r="L283" s="102"/>
    </row>
    <row r="284" spans="12:12" x14ac:dyDescent="0.2">
      <c r="L284" s="102"/>
    </row>
    <row r="285" spans="12:12" x14ac:dyDescent="0.2">
      <c r="L285" s="102"/>
    </row>
    <row r="286" spans="12:12" x14ac:dyDescent="0.2">
      <c r="L286" s="102"/>
    </row>
    <row r="287" spans="12:12" x14ac:dyDescent="0.2">
      <c r="L287" s="102"/>
    </row>
    <row r="288" spans="12:12" x14ac:dyDescent="0.2">
      <c r="L288" s="102"/>
    </row>
    <row r="289" spans="12:12" x14ac:dyDescent="0.2">
      <c r="L289" s="102"/>
    </row>
    <row r="290" spans="12:12" x14ac:dyDescent="0.2">
      <c r="L290" s="102"/>
    </row>
    <row r="291" spans="12:12" x14ac:dyDescent="0.2">
      <c r="L291" s="102"/>
    </row>
    <row r="292" spans="12:12" x14ac:dyDescent="0.2">
      <c r="L292" s="102"/>
    </row>
    <row r="293" spans="12:12" x14ac:dyDescent="0.2">
      <c r="L293" s="102"/>
    </row>
    <row r="294" spans="12:12" x14ac:dyDescent="0.2">
      <c r="L294" s="102"/>
    </row>
    <row r="295" spans="12:12" x14ac:dyDescent="0.2">
      <c r="L295" s="102"/>
    </row>
    <row r="296" spans="12:12" x14ac:dyDescent="0.2">
      <c r="L296" s="102"/>
    </row>
    <row r="297" spans="12:12" x14ac:dyDescent="0.2">
      <c r="L297" s="102"/>
    </row>
    <row r="298" spans="12:12" x14ac:dyDescent="0.2">
      <c r="L298" s="102"/>
    </row>
    <row r="299" spans="12:12" x14ac:dyDescent="0.2">
      <c r="L299" s="102"/>
    </row>
    <row r="300" spans="12:12" x14ac:dyDescent="0.2">
      <c r="L300" s="102"/>
    </row>
    <row r="301" spans="12:12" x14ac:dyDescent="0.2">
      <c r="L301" s="102"/>
    </row>
    <row r="302" spans="12:12" x14ac:dyDescent="0.2">
      <c r="L302" s="102"/>
    </row>
    <row r="303" spans="12:12" x14ac:dyDescent="0.2">
      <c r="L303" s="102"/>
    </row>
    <row r="304" spans="12:12" x14ac:dyDescent="0.2">
      <c r="L304" s="102"/>
    </row>
    <row r="305" spans="12:12" x14ac:dyDescent="0.2">
      <c r="L305" s="102"/>
    </row>
    <row r="306" spans="12:12" x14ac:dyDescent="0.2">
      <c r="L306" s="102"/>
    </row>
    <row r="307" spans="12:12" x14ac:dyDescent="0.2">
      <c r="L307" s="102"/>
    </row>
    <row r="308" spans="12:12" x14ac:dyDescent="0.2">
      <c r="L308" s="102"/>
    </row>
    <row r="309" spans="12:12" x14ac:dyDescent="0.2">
      <c r="L309" s="102"/>
    </row>
    <row r="310" spans="12:12" x14ac:dyDescent="0.2">
      <c r="L310" s="102"/>
    </row>
    <row r="311" spans="12:12" x14ac:dyDescent="0.2">
      <c r="L311" s="102"/>
    </row>
    <row r="312" spans="12:12" x14ac:dyDescent="0.2">
      <c r="L312" s="102"/>
    </row>
    <row r="313" spans="12:12" x14ac:dyDescent="0.2">
      <c r="L313" s="102"/>
    </row>
    <row r="314" spans="12:12" x14ac:dyDescent="0.2">
      <c r="L314" s="102"/>
    </row>
    <row r="315" spans="12:12" x14ac:dyDescent="0.2">
      <c r="L315" s="102"/>
    </row>
    <row r="316" spans="12:12" x14ac:dyDescent="0.2">
      <c r="L316" s="102"/>
    </row>
    <row r="317" spans="12:12" x14ac:dyDescent="0.2">
      <c r="L317" s="102"/>
    </row>
    <row r="318" spans="12:12" x14ac:dyDescent="0.2">
      <c r="L318" s="102"/>
    </row>
    <row r="319" spans="12:12" x14ac:dyDescent="0.2">
      <c r="L319" s="102"/>
    </row>
    <row r="320" spans="12:12" x14ac:dyDescent="0.2">
      <c r="L320" s="102"/>
    </row>
    <row r="321" spans="12:12" x14ac:dyDescent="0.2">
      <c r="L321" s="102"/>
    </row>
    <row r="322" spans="12:12" x14ac:dyDescent="0.2">
      <c r="L322" s="102"/>
    </row>
    <row r="323" spans="12:12" x14ac:dyDescent="0.2">
      <c r="L323" s="102"/>
    </row>
    <row r="324" spans="12:12" x14ac:dyDescent="0.2">
      <c r="L324" s="102"/>
    </row>
    <row r="325" spans="12:12" x14ac:dyDescent="0.2">
      <c r="L325" s="102"/>
    </row>
    <row r="326" spans="12:12" x14ac:dyDescent="0.2">
      <c r="L326" s="102"/>
    </row>
    <row r="327" spans="12:12" x14ac:dyDescent="0.2">
      <c r="L327" s="102"/>
    </row>
    <row r="328" spans="12:12" x14ac:dyDescent="0.2">
      <c r="L328" s="102"/>
    </row>
    <row r="329" spans="12:12" x14ac:dyDescent="0.2">
      <c r="L329" s="102"/>
    </row>
    <row r="330" spans="12:12" x14ac:dyDescent="0.2">
      <c r="L330" s="102"/>
    </row>
    <row r="331" spans="12:12" x14ac:dyDescent="0.2">
      <c r="L331" s="102"/>
    </row>
    <row r="332" spans="12:12" x14ac:dyDescent="0.2">
      <c r="L332" s="102"/>
    </row>
    <row r="333" spans="12:12" x14ac:dyDescent="0.2">
      <c r="L333" s="102"/>
    </row>
    <row r="334" spans="12:12" x14ac:dyDescent="0.2">
      <c r="L334" s="102"/>
    </row>
    <row r="335" spans="12:12" x14ac:dyDescent="0.2">
      <c r="L335" s="102"/>
    </row>
    <row r="336" spans="12:12" x14ac:dyDescent="0.2">
      <c r="L336" s="102"/>
    </row>
    <row r="337" spans="12:12" x14ac:dyDescent="0.2">
      <c r="L337" s="102"/>
    </row>
    <row r="338" spans="12:12" x14ac:dyDescent="0.2">
      <c r="L338" s="102"/>
    </row>
    <row r="339" spans="12:12" x14ac:dyDescent="0.2">
      <c r="L339" s="102"/>
    </row>
    <row r="340" spans="12:12" x14ac:dyDescent="0.2">
      <c r="L340" s="102"/>
    </row>
    <row r="341" spans="12:12" x14ac:dyDescent="0.2">
      <c r="L341" s="102"/>
    </row>
    <row r="342" spans="12:12" x14ac:dyDescent="0.2">
      <c r="L342" s="102"/>
    </row>
    <row r="343" spans="12:12" x14ac:dyDescent="0.2">
      <c r="L343" s="102"/>
    </row>
    <row r="344" spans="12:12" x14ac:dyDescent="0.2">
      <c r="L344" s="102"/>
    </row>
    <row r="345" spans="12:12" x14ac:dyDescent="0.2">
      <c r="L345" s="102"/>
    </row>
    <row r="346" spans="12:12" x14ac:dyDescent="0.2">
      <c r="L346" s="102"/>
    </row>
    <row r="347" spans="12:12" x14ac:dyDescent="0.2">
      <c r="L347" s="102"/>
    </row>
    <row r="348" spans="12:12" x14ac:dyDescent="0.2">
      <c r="L348" s="102"/>
    </row>
    <row r="349" spans="12:12" x14ac:dyDescent="0.2">
      <c r="L349" s="102"/>
    </row>
    <row r="350" spans="12:12" x14ac:dyDescent="0.2">
      <c r="L350" s="102"/>
    </row>
    <row r="351" spans="12:12" x14ac:dyDescent="0.2">
      <c r="L351" s="102"/>
    </row>
    <row r="352" spans="12:12" x14ac:dyDescent="0.2">
      <c r="L352" s="102"/>
    </row>
    <row r="353" spans="12:12" x14ac:dyDescent="0.2">
      <c r="L353" s="102"/>
    </row>
    <row r="354" spans="12:12" x14ac:dyDescent="0.2">
      <c r="L354" s="102"/>
    </row>
    <row r="355" spans="12:12" x14ac:dyDescent="0.2">
      <c r="L355" s="102"/>
    </row>
    <row r="356" spans="12:12" x14ac:dyDescent="0.2">
      <c r="L356" s="102"/>
    </row>
    <row r="357" spans="12:12" x14ac:dyDescent="0.2">
      <c r="L357" s="102"/>
    </row>
    <row r="358" spans="12:12" x14ac:dyDescent="0.2">
      <c r="L358" s="102"/>
    </row>
    <row r="359" spans="12:12" x14ac:dyDescent="0.2">
      <c r="L359" s="102"/>
    </row>
    <row r="360" spans="12:12" x14ac:dyDescent="0.2">
      <c r="L360" s="102"/>
    </row>
    <row r="361" spans="12:12" x14ac:dyDescent="0.2">
      <c r="L361" s="102"/>
    </row>
    <row r="362" spans="12:12" x14ac:dyDescent="0.2">
      <c r="L362" s="102"/>
    </row>
    <row r="363" spans="12:12" x14ac:dyDescent="0.2">
      <c r="L363" s="102"/>
    </row>
    <row r="364" spans="12:12" x14ac:dyDescent="0.2">
      <c r="L364" s="102"/>
    </row>
    <row r="365" spans="12:12" x14ac:dyDescent="0.2">
      <c r="L365" s="102"/>
    </row>
    <row r="366" spans="12:12" x14ac:dyDescent="0.2">
      <c r="L366" s="102"/>
    </row>
    <row r="367" spans="12:12" x14ac:dyDescent="0.2">
      <c r="L367" s="102"/>
    </row>
    <row r="368" spans="12:12" x14ac:dyDescent="0.2">
      <c r="L368" s="102"/>
    </row>
    <row r="369" spans="12:12" x14ac:dyDescent="0.2">
      <c r="L369" s="102"/>
    </row>
    <row r="370" spans="12:12" x14ac:dyDescent="0.2">
      <c r="L370" s="102"/>
    </row>
    <row r="371" spans="12:12" x14ac:dyDescent="0.2">
      <c r="L371" s="102"/>
    </row>
    <row r="372" spans="12:12" x14ac:dyDescent="0.2">
      <c r="L372" s="102"/>
    </row>
    <row r="373" spans="12:12" x14ac:dyDescent="0.2">
      <c r="L373" s="102"/>
    </row>
    <row r="374" spans="12:12" x14ac:dyDescent="0.2">
      <c r="L374" s="102"/>
    </row>
    <row r="375" spans="12:12" x14ac:dyDescent="0.2">
      <c r="L375" s="102"/>
    </row>
    <row r="376" spans="12:12" x14ac:dyDescent="0.2">
      <c r="L376" s="102"/>
    </row>
    <row r="377" spans="12:12" x14ac:dyDescent="0.2">
      <c r="L377" s="102"/>
    </row>
    <row r="378" spans="12:12" x14ac:dyDescent="0.2">
      <c r="L378" s="102"/>
    </row>
    <row r="379" spans="12:12" x14ac:dyDescent="0.2">
      <c r="L379" s="102"/>
    </row>
    <row r="380" spans="12:12" x14ac:dyDescent="0.2">
      <c r="L380" s="102"/>
    </row>
    <row r="381" spans="12:12" x14ac:dyDescent="0.2">
      <c r="L381" s="102"/>
    </row>
    <row r="382" spans="12:12" x14ac:dyDescent="0.2">
      <c r="L382" s="102"/>
    </row>
    <row r="383" spans="12:12" x14ac:dyDescent="0.2">
      <c r="L383" s="102"/>
    </row>
    <row r="384" spans="12:12" x14ac:dyDescent="0.2">
      <c r="L384" s="102"/>
    </row>
    <row r="385" spans="12:12" x14ac:dyDescent="0.2">
      <c r="L385" s="102"/>
    </row>
    <row r="386" spans="12:12" x14ac:dyDescent="0.2">
      <c r="L386" s="102"/>
    </row>
    <row r="387" spans="12:12" x14ac:dyDescent="0.2">
      <c r="L387" s="102"/>
    </row>
    <row r="388" spans="12:12" x14ac:dyDescent="0.2">
      <c r="L388" s="102"/>
    </row>
    <row r="389" spans="12:12" x14ac:dyDescent="0.2">
      <c r="L389" s="102"/>
    </row>
    <row r="390" spans="12:12" x14ac:dyDescent="0.2">
      <c r="L390" s="102"/>
    </row>
    <row r="391" spans="12:12" x14ac:dyDescent="0.2">
      <c r="L391" s="102"/>
    </row>
    <row r="392" spans="12:12" x14ac:dyDescent="0.2">
      <c r="L392" s="102"/>
    </row>
    <row r="393" spans="12:12" x14ac:dyDescent="0.2">
      <c r="L393" s="102"/>
    </row>
    <row r="394" spans="12:12" x14ac:dyDescent="0.2">
      <c r="L394" s="102"/>
    </row>
    <row r="395" spans="12:12" x14ac:dyDescent="0.2">
      <c r="L395" s="102"/>
    </row>
    <row r="396" spans="12:12" x14ac:dyDescent="0.2">
      <c r="L396" s="102"/>
    </row>
    <row r="397" spans="12:12" x14ac:dyDescent="0.2">
      <c r="L397" s="102"/>
    </row>
    <row r="398" spans="12:12" x14ac:dyDescent="0.2">
      <c r="L398" s="102"/>
    </row>
    <row r="399" spans="12:12" x14ac:dyDescent="0.2">
      <c r="L399" s="102"/>
    </row>
    <row r="400" spans="12:12" x14ac:dyDescent="0.2">
      <c r="L400" s="102"/>
    </row>
    <row r="401" spans="12:12" x14ac:dyDescent="0.2">
      <c r="L401" s="102"/>
    </row>
    <row r="402" spans="12:12" x14ac:dyDescent="0.2">
      <c r="L402" s="102"/>
    </row>
    <row r="403" spans="12:12" x14ac:dyDescent="0.2">
      <c r="L403" s="102"/>
    </row>
    <row r="404" spans="12:12" x14ac:dyDescent="0.2">
      <c r="L404" s="102"/>
    </row>
    <row r="405" spans="12:12" x14ac:dyDescent="0.2">
      <c r="L405" s="102"/>
    </row>
    <row r="406" spans="12:12" x14ac:dyDescent="0.2">
      <c r="L406" s="102"/>
    </row>
    <row r="407" spans="12:12" x14ac:dyDescent="0.2">
      <c r="L407" s="102"/>
    </row>
    <row r="408" spans="12:12" x14ac:dyDescent="0.2">
      <c r="L408" s="102"/>
    </row>
    <row r="409" spans="12:12" x14ac:dyDescent="0.2">
      <c r="L409" s="102"/>
    </row>
    <row r="410" spans="12:12" x14ac:dyDescent="0.2">
      <c r="L410" s="102"/>
    </row>
    <row r="411" spans="12:12" x14ac:dyDescent="0.2">
      <c r="L411" s="102"/>
    </row>
    <row r="412" spans="12:12" x14ac:dyDescent="0.2">
      <c r="L412" s="102"/>
    </row>
    <row r="413" spans="12:12" x14ac:dyDescent="0.2">
      <c r="L413" s="102"/>
    </row>
    <row r="414" spans="12:12" x14ac:dyDescent="0.2">
      <c r="L414" s="102"/>
    </row>
    <row r="415" spans="12:12" x14ac:dyDescent="0.2">
      <c r="L415" s="102"/>
    </row>
    <row r="416" spans="12:12" x14ac:dyDescent="0.2">
      <c r="L416" s="102"/>
    </row>
    <row r="417" spans="12:12" x14ac:dyDescent="0.2">
      <c r="L417" s="102"/>
    </row>
    <row r="418" spans="12:12" x14ac:dyDescent="0.2">
      <c r="L418" s="102"/>
    </row>
    <row r="419" spans="12:12" x14ac:dyDescent="0.2">
      <c r="L419" s="102"/>
    </row>
    <row r="420" spans="12:12" x14ac:dyDescent="0.2">
      <c r="L420" s="102"/>
    </row>
    <row r="421" spans="12:12" x14ac:dyDescent="0.2">
      <c r="L421" s="102"/>
    </row>
    <row r="422" spans="12:12" x14ac:dyDescent="0.2">
      <c r="L422" s="102"/>
    </row>
    <row r="423" spans="12:12" x14ac:dyDescent="0.2">
      <c r="L423" s="102"/>
    </row>
    <row r="424" spans="12:12" x14ac:dyDescent="0.2">
      <c r="L424" s="102"/>
    </row>
    <row r="425" spans="12:12" x14ac:dyDescent="0.2">
      <c r="L425" s="102"/>
    </row>
    <row r="426" spans="12:12" x14ac:dyDescent="0.2">
      <c r="L426" s="102"/>
    </row>
    <row r="427" spans="12:12" x14ac:dyDescent="0.2">
      <c r="L427" s="102"/>
    </row>
    <row r="428" spans="12:12" x14ac:dyDescent="0.2">
      <c r="L428" s="102"/>
    </row>
    <row r="429" spans="12:12" x14ac:dyDescent="0.2">
      <c r="L429" s="102"/>
    </row>
    <row r="430" spans="12:12" x14ac:dyDescent="0.2">
      <c r="L430" s="102"/>
    </row>
    <row r="431" spans="12:12" x14ac:dyDescent="0.2">
      <c r="L431" s="102"/>
    </row>
    <row r="432" spans="12:12" x14ac:dyDescent="0.2">
      <c r="L432" s="102"/>
    </row>
    <row r="433" spans="12:12" x14ac:dyDescent="0.2">
      <c r="L433" s="102"/>
    </row>
    <row r="434" spans="12:12" x14ac:dyDescent="0.2">
      <c r="L434" s="102"/>
    </row>
    <row r="435" spans="12:12" x14ac:dyDescent="0.2">
      <c r="L435" s="102"/>
    </row>
    <row r="436" spans="12:12" x14ac:dyDescent="0.2">
      <c r="L436" s="102"/>
    </row>
    <row r="437" spans="12:12" x14ac:dyDescent="0.2">
      <c r="L437" s="102"/>
    </row>
    <row r="438" spans="12:12" x14ac:dyDescent="0.2">
      <c r="L438" s="102"/>
    </row>
    <row r="439" spans="12:12" x14ac:dyDescent="0.2">
      <c r="L439" s="102"/>
    </row>
    <row r="440" spans="12:12" x14ac:dyDescent="0.2">
      <c r="L440" s="102"/>
    </row>
    <row r="441" spans="12:12" x14ac:dyDescent="0.2">
      <c r="L441" s="102"/>
    </row>
    <row r="442" spans="12:12" x14ac:dyDescent="0.2">
      <c r="L442" s="102"/>
    </row>
    <row r="443" spans="12:12" x14ac:dyDescent="0.2">
      <c r="L443" s="102"/>
    </row>
    <row r="444" spans="12:12" x14ac:dyDescent="0.2">
      <c r="L444" s="102"/>
    </row>
    <row r="445" spans="12:12" x14ac:dyDescent="0.2">
      <c r="L445" s="102"/>
    </row>
    <row r="446" spans="12:12" x14ac:dyDescent="0.2">
      <c r="L446" s="102"/>
    </row>
    <row r="447" spans="12:12" x14ac:dyDescent="0.2">
      <c r="L447" s="102"/>
    </row>
    <row r="448" spans="12:12" x14ac:dyDescent="0.2">
      <c r="L448" s="102"/>
    </row>
    <row r="449" spans="12:12" x14ac:dyDescent="0.2">
      <c r="L449" s="102"/>
    </row>
    <row r="450" spans="12:12" x14ac:dyDescent="0.2">
      <c r="L450" s="102"/>
    </row>
    <row r="451" spans="12:12" x14ac:dyDescent="0.2">
      <c r="L451" s="102"/>
    </row>
    <row r="452" spans="12:12" x14ac:dyDescent="0.2">
      <c r="L452" s="102"/>
    </row>
    <row r="453" spans="12:12" x14ac:dyDescent="0.2">
      <c r="L453" s="102"/>
    </row>
    <row r="454" spans="12:12" x14ac:dyDescent="0.2">
      <c r="L454" s="102"/>
    </row>
    <row r="455" spans="12:12" x14ac:dyDescent="0.2">
      <c r="L455" s="102"/>
    </row>
    <row r="456" spans="12:12" x14ac:dyDescent="0.2">
      <c r="L456" s="102"/>
    </row>
    <row r="457" spans="12:12" x14ac:dyDescent="0.2">
      <c r="L457" s="102"/>
    </row>
    <row r="458" spans="12:12" x14ac:dyDescent="0.2">
      <c r="L458" s="102"/>
    </row>
    <row r="459" spans="12:12" x14ac:dyDescent="0.2">
      <c r="L459" s="102"/>
    </row>
    <row r="460" spans="12:12" x14ac:dyDescent="0.2">
      <c r="L460" s="102"/>
    </row>
    <row r="461" spans="12:12" x14ac:dyDescent="0.2">
      <c r="L461" s="102"/>
    </row>
    <row r="462" spans="12:12" x14ac:dyDescent="0.2">
      <c r="L462" s="102"/>
    </row>
    <row r="463" spans="12:12" x14ac:dyDescent="0.2">
      <c r="L463" s="102"/>
    </row>
    <row r="464" spans="12:12" x14ac:dyDescent="0.2">
      <c r="L464" s="102"/>
    </row>
    <row r="465" spans="12:12" x14ac:dyDescent="0.2">
      <c r="L465" s="102"/>
    </row>
    <row r="466" spans="12:12" x14ac:dyDescent="0.2">
      <c r="L466" s="102"/>
    </row>
    <row r="467" spans="12:12" x14ac:dyDescent="0.2">
      <c r="L467" s="102"/>
    </row>
    <row r="468" spans="12:12" x14ac:dyDescent="0.2">
      <c r="L468" s="102"/>
    </row>
    <row r="469" spans="12:12" x14ac:dyDescent="0.2">
      <c r="L469" s="102"/>
    </row>
    <row r="470" spans="12:12" x14ac:dyDescent="0.2">
      <c r="L470" s="102"/>
    </row>
    <row r="471" spans="12:12" x14ac:dyDescent="0.2">
      <c r="L471" s="102"/>
    </row>
    <row r="472" spans="12:12" x14ac:dyDescent="0.2">
      <c r="L472" s="102"/>
    </row>
    <row r="473" spans="12:12" x14ac:dyDescent="0.2">
      <c r="L473" s="102"/>
    </row>
    <row r="474" spans="12:12" x14ac:dyDescent="0.2">
      <c r="L474" s="102"/>
    </row>
    <row r="475" spans="12:12" x14ac:dyDescent="0.2">
      <c r="L475" s="102"/>
    </row>
    <row r="476" spans="12:12" x14ac:dyDescent="0.2">
      <c r="L476" s="102"/>
    </row>
    <row r="477" spans="12:12" x14ac:dyDescent="0.2">
      <c r="L477" s="102"/>
    </row>
    <row r="478" spans="12:12" x14ac:dyDescent="0.2">
      <c r="L478" s="102"/>
    </row>
    <row r="479" spans="12:12" x14ac:dyDescent="0.2">
      <c r="L479" s="102"/>
    </row>
    <row r="480" spans="12:12" x14ac:dyDescent="0.2">
      <c r="L480" s="102"/>
    </row>
    <row r="481" spans="12:12" x14ac:dyDescent="0.2">
      <c r="L481" s="102"/>
    </row>
    <row r="482" spans="12:12" x14ac:dyDescent="0.2">
      <c r="L482" s="102"/>
    </row>
    <row r="483" spans="12:12" x14ac:dyDescent="0.2">
      <c r="L483" s="102"/>
    </row>
    <row r="484" spans="12:12" x14ac:dyDescent="0.2">
      <c r="L484" s="102"/>
    </row>
    <row r="485" spans="12:12" x14ac:dyDescent="0.2">
      <c r="L485" s="102"/>
    </row>
    <row r="486" spans="12:12" x14ac:dyDescent="0.2">
      <c r="L486" s="102"/>
    </row>
    <row r="487" spans="12:12" x14ac:dyDescent="0.2">
      <c r="L487" s="102"/>
    </row>
    <row r="488" spans="12:12" x14ac:dyDescent="0.2">
      <c r="L488" s="102"/>
    </row>
    <row r="489" spans="12:12" x14ac:dyDescent="0.2">
      <c r="L489" s="102"/>
    </row>
    <row r="490" spans="12:12" x14ac:dyDescent="0.2">
      <c r="L490" s="102"/>
    </row>
    <row r="491" spans="12:12" x14ac:dyDescent="0.2">
      <c r="L491" s="102"/>
    </row>
    <row r="492" spans="12:12" x14ac:dyDescent="0.2">
      <c r="L492" s="102"/>
    </row>
    <row r="493" spans="12:12" x14ac:dyDescent="0.2">
      <c r="L493" s="102"/>
    </row>
    <row r="494" spans="12:12" x14ac:dyDescent="0.2">
      <c r="L494" s="102"/>
    </row>
    <row r="495" spans="12:12" x14ac:dyDescent="0.2">
      <c r="L495" s="102"/>
    </row>
    <row r="496" spans="12:12" x14ac:dyDescent="0.2">
      <c r="L496" s="102"/>
    </row>
    <row r="497" spans="12:12" x14ac:dyDescent="0.2">
      <c r="L497" s="102"/>
    </row>
    <row r="498" spans="12:12" x14ac:dyDescent="0.2">
      <c r="L498" s="102"/>
    </row>
    <row r="499" spans="12:12" x14ac:dyDescent="0.2">
      <c r="L499" s="102"/>
    </row>
    <row r="500" spans="12:12" x14ac:dyDescent="0.2">
      <c r="L500" s="102"/>
    </row>
    <row r="501" spans="12:12" x14ac:dyDescent="0.2">
      <c r="L501" s="102"/>
    </row>
    <row r="502" spans="12:12" x14ac:dyDescent="0.2">
      <c r="L502" s="102"/>
    </row>
    <row r="503" spans="12:12" x14ac:dyDescent="0.2">
      <c r="L503" s="102"/>
    </row>
    <row r="504" spans="12:12" x14ac:dyDescent="0.2">
      <c r="L504" s="102"/>
    </row>
    <row r="505" spans="12:12" x14ac:dyDescent="0.2">
      <c r="L505" s="102"/>
    </row>
    <row r="506" spans="12:12" x14ac:dyDescent="0.2">
      <c r="L506" s="102"/>
    </row>
    <row r="507" spans="12:12" x14ac:dyDescent="0.2">
      <c r="L507" s="102"/>
    </row>
    <row r="508" spans="12:12" x14ac:dyDescent="0.2">
      <c r="L508" s="102"/>
    </row>
    <row r="509" spans="12:12" x14ac:dyDescent="0.2">
      <c r="L509" s="102"/>
    </row>
    <row r="510" spans="12:12" x14ac:dyDescent="0.2">
      <c r="L510" s="102"/>
    </row>
    <row r="511" spans="12:12" x14ac:dyDescent="0.2">
      <c r="L511" s="102"/>
    </row>
    <row r="512" spans="12:12" x14ac:dyDescent="0.2">
      <c r="L512" s="102"/>
    </row>
    <row r="513" spans="12:12" x14ac:dyDescent="0.2">
      <c r="L513" s="102"/>
    </row>
    <row r="514" spans="12:12" x14ac:dyDescent="0.2">
      <c r="L514" s="102"/>
    </row>
    <row r="515" spans="12:12" x14ac:dyDescent="0.2">
      <c r="L515" s="102"/>
    </row>
    <row r="516" spans="12:12" x14ac:dyDescent="0.2">
      <c r="L516" s="102"/>
    </row>
    <row r="517" spans="12:12" x14ac:dyDescent="0.2">
      <c r="L517" s="102"/>
    </row>
    <row r="518" spans="12:12" x14ac:dyDescent="0.2">
      <c r="L518" s="102"/>
    </row>
    <row r="519" spans="12:12" x14ac:dyDescent="0.2">
      <c r="L519" s="102"/>
    </row>
    <row r="520" spans="12:12" x14ac:dyDescent="0.2">
      <c r="L520" s="102"/>
    </row>
    <row r="521" spans="12:12" x14ac:dyDescent="0.2">
      <c r="L521" s="102"/>
    </row>
    <row r="522" spans="12:12" x14ac:dyDescent="0.2">
      <c r="L522" s="102"/>
    </row>
    <row r="523" spans="12:12" x14ac:dyDescent="0.2">
      <c r="L523" s="102"/>
    </row>
    <row r="524" spans="12:12" x14ac:dyDescent="0.2">
      <c r="L524" s="102"/>
    </row>
    <row r="525" spans="12:12" x14ac:dyDescent="0.2">
      <c r="L525" s="102"/>
    </row>
    <row r="526" spans="12:12" x14ac:dyDescent="0.2">
      <c r="L526" s="102"/>
    </row>
    <row r="527" spans="12:12" x14ac:dyDescent="0.2">
      <c r="L527" s="102"/>
    </row>
    <row r="528" spans="12:12" x14ac:dyDescent="0.2">
      <c r="L528" s="102"/>
    </row>
    <row r="529" spans="12:12" x14ac:dyDescent="0.2">
      <c r="L529" s="102"/>
    </row>
    <row r="530" spans="12:12" x14ac:dyDescent="0.2">
      <c r="L530" s="102"/>
    </row>
    <row r="531" spans="12:12" x14ac:dyDescent="0.2">
      <c r="L531" s="102"/>
    </row>
    <row r="532" spans="12:12" x14ac:dyDescent="0.2">
      <c r="L532" s="102"/>
    </row>
    <row r="533" spans="12:12" x14ac:dyDescent="0.2">
      <c r="L533" s="102"/>
    </row>
    <row r="534" spans="12:12" x14ac:dyDescent="0.2">
      <c r="L534" s="102"/>
    </row>
    <row r="535" spans="12:12" x14ac:dyDescent="0.2">
      <c r="L535" s="102"/>
    </row>
    <row r="536" spans="12:12" x14ac:dyDescent="0.2">
      <c r="L536" s="102"/>
    </row>
    <row r="537" spans="12:12" x14ac:dyDescent="0.2">
      <c r="L537" s="102"/>
    </row>
    <row r="538" spans="12:12" x14ac:dyDescent="0.2">
      <c r="L538" s="102"/>
    </row>
    <row r="539" spans="12:12" x14ac:dyDescent="0.2">
      <c r="L539" s="102"/>
    </row>
    <row r="540" spans="12:12" x14ac:dyDescent="0.2">
      <c r="L540" s="102"/>
    </row>
    <row r="541" spans="12:12" x14ac:dyDescent="0.2">
      <c r="L541" s="102"/>
    </row>
    <row r="542" spans="12:12" x14ac:dyDescent="0.2">
      <c r="L542" s="102"/>
    </row>
    <row r="543" spans="12:12" x14ac:dyDescent="0.2">
      <c r="L543" s="102"/>
    </row>
    <row r="544" spans="12:12" x14ac:dyDescent="0.2">
      <c r="L544" s="102"/>
    </row>
    <row r="545" spans="12:12" x14ac:dyDescent="0.2">
      <c r="L545" s="102"/>
    </row>
    <row r="546" spans="12:12" x14ac:dyDescent="0.2">
      <c r="L546" s="102"/>
    </row>
    <row r="547" spans="12:12" x14ac:dyDescent="0.2">
      <c r="L547" s="102"/>
    </row>
    <row r="548" spans="12:12" x14ac:dyDescent="0.2">
      <c r="L548" s="102"/>
    </row>
    <row r="549" spans="12:12" x14ac:dyDescent="0.2">
      <c r="L549" s="102"/>
    </row>
    <row r="550" spans="12:12" x14ac:dyDescent="0.2">
      <c r="L550" s="102"/>
    </row>
    <row r="551" spans="12:12" x14ac:dyDescent="0.2">
      <c r="L551" s="102"/>
    </row>
    <row r="552" spans="12:12" x14ac:dyDescent="0.2">
      <c r="L552" s="102"/>
    </row>
    <row r="553" spans="12:12" x14ac:dyDescent="0.2">
      <c r="L553" s="102"/>
    </row>
    <row r="554" spans="12:12" x14ac:dyDescent="0.2">
      <c r="L554" s="102"/>
    </row>
    <row r="555" spans="12:12" x14ac:dyDescent="0.2">
      <c r="L555" s="102"/>
    </row>
    <row r="556" spans="12:12" x14ac:dyDescent="0.2">
      <c r="L556" s="102"/>
    </row>
    <row r="557" spans="12:12" x14ac:dyDescent="0.2">
      <c r="L557" s="102"/>
    </row>
    <row r="558" spans="12:12" x14ac:dyDescent="0.2">
      <c r="L558" s="102"/>
    </row>
    <row r="559" spans="12:12" x14ac:dyDescent="0.2">
      <c r="L559" s="102"/>
    </row>
    <row r="560" spans="12:12" x14ac:dyDescent="0.2">
      <c r="L560" s="102"/>
    </row>
    <row r="561" spans="12:12" x14ac:dyDescent="0.2">
      <c r="L561" s="102"/>
    </row>
    <row r="562" spans="12:12" x14ac:dyDescent="0.2">
      <c r="L562" s="102"/>
    </row>
    <row r="563" spans="12:12" x14ac:dyDescent="0.2">
      <c r="L563" s="102"/>
    </row>
    <row r="564" spans="12:12" x14ac:dyDescent="0.2">
      <c r="L564" s="102"/>
    </row>
    <row r="565" spans="12:12" x14ac:dyDescent="0.2">
      <c r="L565" s="102"/>
    </row>
    <row r="566" spans="12:12" x14ac:dyDescent="0.2">
      <c r="L566" s="102"/>
    </row>
    <row r="567" spans="12:12" x14ac:dyDescent="0.2">
      <c r="L567" s="102"/>
    </row>
    <row r="568" spans="12:12" x14ac:dyDescent="0.2">
      <c r="L568" s="102"/>
    </row>
    <row r="569" spans="12:12" x14ac:dyDescent="0.2">
      <c r="L569" s="102"/>
    </row>
    <row r="570" spans="12:12" x14ac:dyDescent="0.2">
      <c r="L570" s="102"/>
    </row>
    <row r="571" spans="12:12" x14ac:dyDescent="0.2">
      <c r="L571" s="102"/>
    </row>
    <row r="572" spans="12:12" x14ac:dyDescent="0.2">
      <c r="L572" s="102"/>
    </row>
    <row r="573" spans="12:12" x14ac:dyDescent="0.2">
      <c r="L573" s="102"/>
    </row>
    <row r="574" spans="12:12" x14ac:dyDescent="0.2">
      <c r="L574" s="102"/>
    </row>
    <row r="575" spans="12:12" x14ac:dyDescent="0.2">
      <c r="L575" s="102"/>
    </row>
    <row r="576" spans="12:12" x14ac:dyDescent="0.2">
      <c r="L576" s="102"/>
    </row>
    <row r="577" spans="12:12" x14ac:dyDescent="0.2">
      <c r="L577" s="102"/>
    </row>
    <row r="578" spans="12:12" x14ac:dyDescent="0.2">
      <c r="L578" s="102"/>
    </row>
    <row r="579" spans="12:12" x14ac:dyDescent="0.2">
      <c r="L579" s="102"/>
    </row>
    <row r="580" spans="12:12" x14ac:dyDescent="0.2">
      <c r="L580" s="102"/>
    </row>
    <row r="581" spans="12:12" x14ac:dyDescent="0.2">
      <c r="L581" s="102"/>
    </row>
    <row r="582" spans="12:12" x14ac:dyDescent="0.2">
      <c r="L582" s="102"/>
    </row>
    <row r="583" spans="12:12" x14ac:dyDescent="0.2">
      <c r="L583" s="102"/>
    </row>
    <row r="584" spans="12:12" x14ac:dyDescent="0.2">
      <c r="L584" s="102"/>
    </row>
    <row r="585" spans="12:12" x14ac:dyDescent="0.2">
      <c r="L585" s="102"/>
    </row>
    <row r="586" spans="12:12" x14ac:dyDescent="0.2">
      <c r="L586" s="102"/>
    </row>
    <row r="587" spans="12:12" x14ac:dyDescent="0.2">
      <c r="L587" s="102"/>
    </row>
    <row r="588" spans="12:12" x14ac:dyDescent="0.2">
      <c r="L588" s="102"/>
    </row>
    <row r="589" spans="12:12" x14ac:dyDescent="0.2">
      <c r="L589" s="102"/>
    </row>
    <row r="590" spans="12:12" x14ac:dyDescent="0.2">
      <c r="L590" s="102"/>
    </row>
    <row r="591" spans="12:12" x14ac:dyDescent="0.2">
      <c r="L591" s="102"/>
    </row>
    <row r="592" spans="12:12" x14ac:dyDescent="0.2">
      <c r="L592" s="102"/>
    </row>
    <row r="593" spans="12:12" x14ac:dyDescent="0.2">
      <c r="L593" s="102"/>
    </row>
    <row r="594" spans="12:12" x14ac:dyDescent="0.2">
      <c r="L594" s="102"/>
    </row>
    <row r="595" spans="12:12" x14ac:dyDescent="0.2">
      <c r="L595" s="102"/>
    </row>
    <row r="596" spans="12:12" x14ac:dyDescent="0.2">
      <c r="L596" s="102"/>
    </row>
    <row r="597" spans="12:12" x14ac:dyDescent="0.2">
      <c r="L597" s="102"/>
    </row>
    <row r="598" spans="12:12" x14ac:dyDescent="0.2">
      <c r="L598" s="102"/>
    </row>
    <row r="599" spans="12:12" x14ac:dyDescent="0.2">
      <c r="L599" s="102"/>
    </row>
    <row r="600" spans="12:12" x14ac:dyDescent="0.2">
      <c r="L600" s="102"/>
    </row>
    <row r="601" spans="12:12" x14ac:dyDescent="0.2">
      <c r="L601" s="102"/>
    </row>
    <row r="602" spans="12:12" x14ac:dyDescent="0.2">
      <c r="L602" s="102"/>
    </row>
    <row r="603" spans="12:12" x14ac:dyDescent="0.2">
      <c r="L603" s="102"/>
    </row>
    <row r="604" spans="12:12" x14ac:dyDescent="0.2">
      <c r="L604" s="102"/>
    </row>
    <row r="605" spans="12:12" x14ac:dyDescent="0.2">
      <c r="L605" s="102"/>
    </row>
    <row r="606" spans="12:12" x14ac:dyDescent="0.2">
      <c r="L606" s="102"/>
    </row>
    <row r="607" spans="12:12" x14ac:dyDescent="0.2">
      <c r="L607" s="102"/>
    </row>
    <row r="608" spans="12:12" x14ac:dyDescent="0.2">
      <c r="L608" s="102"/>
    </row>
    <row r="609" spans="12:12" x14ac:dyDescent="0.2">
      <c r="L609" s="102"/>
    </row>
    <row r="610" spans="12:12" x14ac:dyDescent="0.2">
      <c r="L610" s="102"/>
    </row>
    <row r="611" spans="12:12" x14ac:dyDescent="0.2">
      <c r="L611" s="102"/>
    </row>
    <row r="612" spans="12:12" x14ac:dyDescent="0.2">
      <c r="L612" s="102"/>
    </row>
    <row r="613" spans="12:12" x14ac:dyDescent="0.2">
      <c r="L613" s="102"/>
    </row>
    <row r="614" spans="12:12" x14ac:dyDescent="0.2">
      <c r="L614" s="102"/>
    </row>
    <row r="615" spans="12:12" x14ac:dyDescent="0.2">
      <c r="L615" s="102"/>
    </row>
    <row r="616" spans="12:12" x14ac:dyDescent="0.2">
      <c r="L616" s="102"/>
    </row>
    <row r="617" spans="12:12" x14ac:dyDescent="0.2">
      <c r="L617" s="102"/>
    </row>
    <row r="618" spans="12:12" x14ac:dyDescent="0.2">
      <c r="L618" s="102"/>
    </row>
    <row r="619" spans="12:12" x14ac:dyDescent="0.2">
      <c r="L619" s="102"/>
    </row>
    <row r="620" spans="12:12" x14ac:dyDescent="0.2">
      <c r="L620" s="102"/>
    </row>
    <row r="621" spans="12:12" x14ac:dyDescent="0.2">
      <c r="L621" s="102"/>
    </row>
    <row r="622" spans="12:12" x14ac:dyDescent="0.2">
      <c r="L622" s="102"/>
    </row>
    <row r="623" spans="12:12" x14ac:dyDescent="0.2">
      <c r="L623" s="102"/>
    </row>
    <row r="624" spans="12:12" x14ac:dyDescent="0.2">
      <c r="L624" s="102"/>
    </row>
    <row r="625" spans="12:12" x14ac:dyDescent="0.2">
      <c r="L625" s="102"/>
    </row>
    <row r="626" spans="12:12" x14ac:dyDescent="0.2">
      <c r="L626" s="102"/>
    </row>
    <row r="627" spans="12:12" x14ac:dyDescent="0.2">
      <c r="L627" s="102"/>
    </row>
    <row r="628" spans="12:12" x14ac:dyDescent="0.2">
      <c r="L628" s="102"/>
    </row>
    <row r="629" spans="12:12" x14ac:dyDescent="0.2">
      <c r="L629" s="102"/>
    </row>
    <row r="630" spans="12:12" x14ac:dyDescent="0.2">
      <c r="L630" s="102"/>
    </row>
    <row r="631" spans="12:12" x14ac:dyDescent="0.2">
      <c r="L631" s="102"/>
    </row>
    <row r="632" spans="12:12" x14ac:dyDescent="0.2">
      <c r="L632" s="102"/>
    </row>
    <row r="633" spans="12:12" x14ac:dyDescent="0.2">
      <c r="L633" s="102"/>
    </row>
    <row r="634" spans="12:12" x14ac:dyDescent="0.2">
      <c r="L634" s="102"/>
    </row>
    <row r="635" spans="12:12" x14ac:dyDescent="0.2">
      <c r="L635" s="102"/>
    </row>
    <row r="636" spans="12:12" x14ac:dyDescent="0.2">
      <c r="L636" s="102"/>
    </row>
    <row r="637" spans="12:12" x14ac:dyDescent="0.2">
      <c r="L637" s="102"/>
    </row>
    <row r="638" spans="12:12" x14ac:dyDescent="0.2">
      <c r="L638" s="102"/>
    </row>
    <row r="639" spans="12:12" x14ac:dyDescent="0.2">
      <c r="L639" s="102"/>
    </row>
    <row r="640" spans="12:12" x14ac:dyDescent="0.2">
      <c r="L640" s="102"/>
    </row>
    <row r="641" spans="12:12" x14ac:dyDescent="0.2">
      <c r="L641" s="102"/>
    </row>
    <row r="642" spans="12:12" x14ac:dyDescent="0.2">
      <c r="L642" s="102"/>
    </row>
    <row r="643" spans="12:12" x14ac:dyDescent="0.2">
      <c r="L643" s="102"/>
    </row>
    <row r="644" spans="12:12" x14ac:dyDescent="0.2">
      <c r="L644" s="102"/>
    </row>
    <row r="645" spans="12:12" x14ac:dyDescent="0.2">
      <c r="L645" s="102"/>
    </row>
    <row r="646" spans="12:12" x14ac:dyDescent="0.2">
      <c r="L646" s="102"/>
    </row>
    <row r="647" spans="12:12" x14ac:dyDescent="0.2">
      <c r="L647" s="102"/>
    </row>
    <row r="648" spans="12:12" x14ac:dyDescent="0.2">
      <c r="L648" s="102"/>
    </row>
    <row r="649" spans="12:12" x14ac:dyDescent="0.2">
      <c r="L649" s="102"/>
    </row>
    <row r="650" spans="12:12" x14ac:dyDescent="0.2">
      <c r="L650" s="102"/>
    </row>
    <row r="651" spans="12:12" x14ac:dyDescent="0.2">
      <c r="L651" s="102"/>
    </row>
    <row r="652" spans="12:12" x14ac:dyDescent="0.2">
      <c r="L652" s="102"/>
    </row>
    <row r="653" spans="12:12" x14ac:dyDescent="0.2">
      <c r="L653" s="102"/>
    </row>
    <row r="654" spans="12:12" x14ac:dyDescent="0.2">
      <c r="L654" s="102"/>
    </row>
    <row r="655" spans="12:12" x14ac:dyDescent="0.2">
      <c r="L655" s="102"/>
    </row>
    <row r="656" spans="12:12" x14ac:dyDescent="0.2">
      <c r="L656" s="102"/>
    </row>
    <row r="657" spans="12:12" x14ac:dyDescent="0.2">
      <c r="L657" s="102"/>
    </row>
    <row r="658" spans="12:12" x14ac:dyDescent="0.2">
      <c r="L658" s="102"/>
    </row>
    <row r="659" spans="12:12" x14ac:dyDescent="0.2">
      <c r="L659" s="102"/>
    </row>
    <row r="660" spans="12:12" x14ac:dyDescent="0.2">
      <c r="L660" s="102"/>
    </row>
    <row r="661" spans="12:12" x14ac:dyDescent="0.2">
      <c r="L661" s="102"/>
    </row>
    <row r="662" spans="12:12" x14ac:dyDescent="0.2">
      <c r="L662" s="102"/>
    </row>
    <row r="663" spans="12:12" x14ac:dyDescent="0.2">
      <c r="L663" s="102"/>
    </row>
    <row r="664" spans="12:12" x14ac:dyDescent="0.2">
      <c r="L664" s="102"/>
    </row>
    <row r="665" spans="12:12" x14ac:dyDescent="0.2">
      <c r="L665" s="102"/>
    </row>
    <row r="666" spans="12:12" x14ac:dyDescent="0.2">
      <c r="L666" s="102"/>
    </row>
    <row r="667" spans="12:12" x14ac:dyDescent="0.2">
      <c r="L667" s="102"/>
    </row>
    <row r="668" spans="12:12" x14ac:dyDescent="0.2">
      <c r="L668" s="102"/>
    </row>
    <row r="669" spans="12:12" x14ac:dyDescent="0.2">
      <c r="L669" s="102"/>
    </row>
    <row r="670" spans="12:12" x14ac:dyDescent="0.2">
      <c r="L670" s="102"/>
    </row>
    <row r="671" spans="12:12" x14ac:dyDescent="0.2">
      <c r="L671" s="102"/>
    </row>
    <row r="672" spans="12:12" x14ac:dyDescent="0.2">
      <c r="L672" s="102"/>
    </row>
    <row r="673" spans="12:12" x14ac:dyDescent="0.2">
      <c r="L673" s="102"/>
    </row>
    <row r="674" spans="12:12" x14ac:dyDescent="0.2">
      <c r="L674" s="102"/>
    </row>
    <row r="675" spans="12:12" x14ac:dyDescent="0.2">
      <c r="L675" s="102"/>
    </row>
    <row r="676" spans="12:12" x14ac:dyDescent="0.2">
      <c r="L676" s="102"/>
    </row>
    <row r="677" spans="12:12" x14ac:dyDescent="0.2">
      <c r="L677" s="102"/>
    </row>
    <row r="678" spans="12:12" x14ac:dyDescent="0.2">
      <c r="L678" s="102"/>
    </row>
    <row r="679" spans="12:12" x14ac:dyDescent="0.2">
      <c r="L679" s="102"/>
    </row>
    <row r="680" spans="12:12" x14ac:dyDescent="0.2">
      <c r="L680" s="102"/>
    </row>
    <row r="681" spans="12:12" x14ac:dyDescent="0.2">
      <c r="L681" s="102"/>
    </row>
    <row r="682" spans="12:12" x14ac:dyDescent="0.2">
      <c r="L682" s="102"/>
    </row>
    <row r="683" spans="12:12" x14ac:dyDescent="0.2">
      <c r="L683" s="102"/>
    </row>
    <row r="684" spans="12:12" x14ac:dyDescent="0.2">
      <c r="L684" s="102"/>
    </row>
    <row r="685" spans="12:12" x14ac:dyDescent="0.2">
      <c r="L685" s="102"/>
    </row>
    <row r="686" spans="12:12" x14ac:dyDescent="0.2">
      <c r="L686" s="102"/>
    </row>
    <row r="687" spans="12:12" x14ac:dyDescent="0.2">
      <c r="L687" s="102"/>
    </row>
    <row r="688" spans="12:12" x14ac:dyDescent="0.2">
      <c r="L688" s="102"/>
    </row>
    <row r="689" spans="12:12" x14ac:dyDescent="0.2">
      <c r="L689" s="102"/>
    </row>
    <row r="690" spans="12:12" x14ac:dyDescent="0.2">
      <c r="L690" s="102"/>
    </row>
    <row r="691" spans="12:12" x14ac:dyDescent="0.2">
      <c r="L691" s="102"/>
    </row>
    <row r="692" spans="12:12" x14ac:dyDescent="0.2">
      <c r="L692" s="102"/>
    </row>
    <row r="693" spans="12:12" x14ac:dyDescent="0.2">
      <c r="L693" s="102"/>
    </row>
    <row r="694" spans="12:12" x14ac:dyDescent="0.2">
      <c r="L694" s="102"/>
    </row>
    <row r="695" spans="12:12" x14ac:dyDescent="0.2">
      <c r="L695" s="102"/>
    </row>
    <row r="696" spans="12:12" x14ac:dyDescent="0.2">
      <c r="L696" s="102"/>
    </row>
    <row r="697" spans="12:12" x14ac:dyDescent="0.2">
      <c r="L697" s="102"/>
    </row>
    <row r="698" spans="12:12" x14ac:dyDescent="0.2">
      <c r="L698" s="102"/>
    </row>
    <row r="699" spans="12:12" x14ac:dyDescent="0.2">
      <c r="L699" s="102"/>
    </row>
    <row r="700" spans="12:12" x14ac:dyDescent="0.2">
      <c r="L700" s="102"/>
    </row>
    <row r="701" spans="12:12" x14ac:dyDescent="0.2">
      <c r="L701" s="102"/>
    </row>
    <row r="702" spans="12:12" x14ac:dyDescent="0.2">
      <c r="L702" s="102"/>
    </row>
    <row r="703" spans="12:12" x14ac:dyDescent="0.2">
      <c r="L703" s="102"/>
    </row>
    <row r="704" spans="12:12" x14ac:dyDescent="0.2">
      <c r="L704" s="102"/>
    </row>
    <row r="705" spans="12:12" x14ac:dyDescent="0.2">
      <c r="L705" s="102"/>
    </row>
    <row r="706" spans="12:12" x14ac:dyDescent="0.2">
      <c r="L706" s="102"/>
    </row>
    <row r="707" spans="12:12" x14ac:dyDescent="0.2">
      <c r="L707" s="102"/>
    </row>
    <row r="708" spans="12:12" x14ac:dyDescent="0.2">
      <c r="L708" s="102"/>
    </row>
    <row r="709" spans="12:12" x14ac:dyDescent="0.2">
      <c r="L709" s="102"/>
    </row>
    <row r="710" spans="12:12" x14ac:dyDescent="0.2">
      <c r="L710" s="102"/>
    </row>
    <row r="711" spans="12:12" x14ac:dyDescent="0.2">
      <c r="L711" s="102"/>
    </row>
    <row r="712" spans="12:12" x14ac:dyDescent="0.2">
      <c r="L712" s="102"/>
    </row>
    <row r="713" spans="12:12" x14ac:dyDescent="0.2">
      <c r="L713" s="102"/>
    </row>
    <row r="714" spans="12:12" x14ac:dyDescent="0.2">
      <c r="L714" s="102"/>
    </row>
    <row r="715" spans="12:12" x14ac:dyDescent="0.2">
      <c r="L715" s="102"/>
    </row>
    <row r="716" spans="12:12" x14ac:dyDescent="0.2">
      <c r="L716" s="102"/>
    </row>
    <row r="717" spans="12:12" x14ac:dyDescent="0.2">
      <c r="L717" s="102"/>
    </row>
    <row r="718" spans="12:12" x14ac:dyDescent="0.2">
      <c r="L718" s="102"/>
    </row>
    <row r="719" spans="12:12" x14ac:dyDescent="0.2">
      <c r="L719" s="102"/>
    </row>
    <row r="720" spans="12:12" x14ac:dyDescent="0.2">
      <c r="L720" s="102"/>
    </row>
    <row r="721" spans="12:12" x14ac:dyDescent="0.2">
      <c r="L721" s="102"/>
    </row>
    <row r="722" spans="12:12" x14ac:dyDescent="0.2">
      <c r="L722" s="102"/>
    </row>
    <row r="723" spans="12:12" x14ac:dyDescent="0.2">
      <c r="L723" s="102"/>
    </row>
    <row r="724" spans="12:12" x14ac:dyDescent="0.2">
      <c r="L724" s="102"/>
    </row>
    <row r="725" spans="12:12" x14ac:dyDescent="0.2">
      <c r="L725" s="102"/>
    </row>
    <row r="726" spans="12:12" x14ac:dyDescent="0.2">
      <c r="L726" s="102"/>
    </row>
    <row r="727" spans="12:12" x14ac:dyDescent="0.2">
      <c r="L727" s="102"/>
    </row>
    <row r="728" spans="12:12" x14ac:dyDescent="0.2">
      <c r="L728" s="102"/>
    </row>
    <row r="729" spans="12:12" x14ac:dyDescent="0.2">
      <c r="L729" s="102"/>
    </row>
    <row r="730" spans="12:12" x14ac:dyDescent="0.2">
      <c r="L730" s="102"/>
    </row>
    <row r="731" spans="12:12" x14ac:dyDescent="0.2">
      <c r="L731" s="102"/>
    </row>
    <row r="732" spans="12:12" x14ac:dyDescent="0.2">
      <c r="L732" s="102"/>
    </row>
    <row r="733" spans="12:12" x14ac:dyDescent="0.2">
      <c r="L733" s="102"/>
    </row>
    <row r="734" spans="12:12" x14ac:dyDescent="0.2">
      <c r="L734" s="102"/>
    </row>
    <row r="735" spans="12:12" x14ac:dyDescent="0.2">
      <c r="L735" s="102"/>
    </row>
    <row r="736" spans="12:12" x14ac:dyDescent="0.2">
      <c r="L736" s="102"/>
    </row>
    <row r="737" spans="12:12" x14ac:dyDescent="0.2">
      <c r="L737" s="102"/>
    </row>
    <row r="738" spans="12:12" x14ac:dyDescent="0.2">
      <c r="L738" s="102"/>
    </row>
    <row r="739" spans="12:12" x14ac:dyDescent="0.2">
      <c r="L739" s="102"/>
    </row>
    <row r="740" spans="12:12" x14ac:dyDescent="0.2">
      <c r="L740" s="102"/>
    </row>
    <row r="741" spans="12:12" x14ac:dyDescent="0.2">
      <c r="L741" s="102"/>
    </row>
    <row r="742" spans="12:12" x14ac:dyDescent="0.2">
      <c r="L742" s="102"/>
    </row>
    <row r="743" spans="12:12" x14ac:dyDescent="0.2">
      <c r="L743" s="102"/>
    </row>
    <row r="744" spans="12:12" x14ac:dyDescent="0.2">
      <c r="L744" s="102"/>
    </row>
    <row r="745" spans="12:12" x14ac:dyDescent="0.2">
      <c r="L745" s="102"/>
    </row>
    <row r="746" spans="12:12" x14ac:dyDescent="0.2">
      <c r="L746" s="102"/>
    </row>
    <row r="747" spans="12:12" x14ac:dyDescent="0.2">
      <c r="L747" s="102"/>
    </row>
    <row r="748" spans="12:12" x14ac:dyDescent="0.2">
      <c r="L748" s="102"/>
    </row>
    <row r="749" spans="12:12" x14ac:dyDescent="0.2">
      <c r="L749" s="102"/>
    </row>
    <row r="750" spans="12:12" x14ac:dyDescent="0.2">
      <c r="L750" s="102"/>
    </row>
    <row r="751" spans="12:12" x14ac:dyDescent="0.2">
      <c r="L751" s="102"/>
    </row>
    <row r="752" spans="12:12" x14ac:dyDescent="0.2">
      <c r="L752" s="102"/>
    </row>
    <row r="753" spans="12:12" x14ac:dyDescent="0.2">
      <c r="L753" s="102"/>
    </row>
    <row r="754" spans="12:12" x14ac:dyDescent="0.2">
      <c r="L754" s="102"/>
    </row>
    <row r="755" spans="12:12" x14ac:dyDescent="0.2">
      <c r="L755" s="102"/>
    </row>
    <row r="756" spans="12:12" x14ac:dyDescent="0.2">
      <c r="L756" s="102"/>
    </row>
    <row r="757" spans="12:12" x14ac:dyDescent="0.2">
      <c r="L757" s="102"/>
    </row>
    <row r="758" spans="12:12" x14ac:dyDescent="0.2">
      <c r="L758" s="102"/>
    </row>
    <row r="759" spans="12:12" x14ac:dyDescent="0.2">
      <c r="L759" s="102"/>
    </row>
    <row r="760" spans="12:12" x14ac:dyDescent="0.2">
      <c r="L760" s="102"/>
    </row>
    <row r="761" spans="12:12" x14ac:dyDescent="0.2">
      <c r="L761" s="102"/>
    </row>
    <row r="762" spans="12:12" x14ac:dyDescent="0.2">
      <c r="L762" s="102"/>
    </row>
    <row r="763" spans="12:12" x14ac:dyDescent="0.2">
      <c r="L763" s="102"/>
    </row>
    <row r="764" spans="12:12" x14ac:dyDescent="0.2">
      <c r="L764" s="102"/>
    </row>
    <row r="765" spans="12:12" x14ac:dyDescent="0.2">
      <c r="L765" s="102"/>
    </row>
    <row r="766" spans="12:12" x14ac:dyDescent="0.2">
      <c r="L766" s="102"/>
    </row>
    <row r="767" spans="12:12" x14ac:dyDescent="0.2">
      <c r="L767" s="102"/>
    </row>
    <row r="768" spans="12:12" x14ac:dyDescent="0.2">
      <c r="L768" s="102"/>
    </row>
    <row r="769" spans="12:12" x14ac:dyDescent="0.2">
      <c r="L769" s="102"/>
    </row>
    <row r="770" spans="12:12" x14ac:dyDescent="0.2">
      <c r="L770" s="102"/>
    </row>
    <row r="771" spans="12:12" x14ac:dyDescent="0.2">
      <c r="L771" s="102"/>
    </row>
    <row r="772" spans="12:12" x14ac:dyDescent="0.2">
      <c r="L772" s="102"/>
    </row>
    <row r="773" spans="12:12" x14ac:dyDescent="0.2">
      <c r="L773" s="102"/>
    </row>
    <row r="774" spans="12:12" x14ac:dyDescent="0.2">
      <c r="L774" s="102"/>
    </row>
    <row r="775" spans="12:12" x14ac:dyDescent="0.2">
      <c r="L775" s="102"/>
    </row>
    <row r="776" spans="12:12" x14ac:dyDescent="0.2">
      <c r="L776" s="102"/>
    </row>
    <row r="777" spans="12:12" x14ac:dyDescent="0.2">
      <c r="L777" s="102"/>
    </row>
    <row r="778" spans="12:12" x14ac:dyDescent="0.2">
      <c r="L778" s="102"/>
    </row>
    <row r="779" spans="12:12" x14ac:dyDescent="0.2">
      <c r="L779" s="102"/>
    </row>
    <row r="780" spans="12:12" x14ac:dyDescent="0.2">
      <c r="L780" s="102"/>
    </row>
    <row r="781" spans="12:12" x14ac:dyDescent="0.2">
      <c r="L781" s="102"/>
    </row>
    <row r="782" spans="12:12" x14ac:dyDescent="0.2">
      <c r="L782" s="102"/>
    </row>
    <row r="783" spans="12:12" x14ac:dyDescent="0.2">
      <c r="L783" s="102"/>
    </row>
    <row r="784" spans="12:12" x14ac:dyDescent="0.2">
      <c r="L784" s="102"/>
    </row>
    <row r="785" spans="12:12" x14ac:dyDescent="0.2">
      <c r="L785" s="102"/>
    </row>
    <row r="786" spans="12:12" x14ac:dyDescent="0.2">
      <c r="L786" s="102"/>
    </row>
    <row r="787" spans="12:12" x14ac:dyDescent="0.2">
      <c r="L787" s="102"/>
    </row>
    <row r="788" spans="12:12" x14ac:dyDescent="0.2">
      <c r="L788" s="102"/>
    </row>
    <row r="789" spans="12:12" x14ac:dyDescent="0.2">
      <c r="L789" s="102"/>
    </row>
    <row r="790" spans="12:12" x14ac:dyDescent="0.2">
      <c r="L790" s="102"/>
    </row>
    <row r="791" spans="12:12" x14ac:dyDescent="0.2">
      <c r="L791" s="102"/>
    </row>
    <row r="792" spans="12:12" x14ac:dyDescent="0.2">
      <c r="L792" s="102"/>
    </row>
    <row r="793" spans="12:12" x14ac:dyDescent="0.2">
      <c r="L793" s="102"/>
    </row>
    <row r="794" spans="12:12" x14ac:dyDescent="0.2">
      <c r="L794" s="102"/>
    </row>
    <row r="795" spans="12:12" x14ac:dyDescent="0.2">
      <c r="L795" s="102"/>
    </row>
    <row r="796" spans="12:12" x14ac:dyDescent="0.2">
      <c r="L796" s="102"/>
    </row>
    <row r="797" spans="12:12" x14ac:dyDescent="0.2">
      <c r="L797" s="102"/>
    </row>
    <row r="798" spans="12:12" x14ac:dyDescent="0.2">
      <c r="L798" s="102"/>
    </row>
    <row r="799" spans="12:12" x14ac:dyDescent="0.2">
      <c r="L799" s="102"/>
    </row>
    <row r="800" spans="12:12" x14ac:dyDescent="0.2">
      <c r="L800" s="102"/>
    </row>
    <row r="801" spans="12:12" x14ac:dyDescent="0.2">
      <c r="L801" s="102"/>
    </row>
    <row r="802" spans="12:12" x14ac:dyDescent="0.2">
      <c r="L802" s="102"/>
    </row>
    <row r="803" spans="12:12" x14ac:dyDescent="0.2">
      <c r="L803" s="102"/>
    </row>
    <row r="804" spans="12:12" x14ac:dyDescent="0.2">
      <c r="L804" s="102"/>
    </row>
    <row r="805" spans="12:12" x14ac:dyDescent="0.2">
      <c r="L805" s="102"/>
    </row>
    <row r="806" spans="12:12" x14ac:dyDescent="0.2">
      <c r="L806" s="102"/>
    </row>
    <row r="807" spans="12:12" x14ac:dyDescent="0.2">
      <c r="L807" s="102"/>
    </row>
    <row r="808" spans="12:12" x14ac:dyDescent="0.2">
      <c r="L808" s="102"/>
    </row>
    <row r="809" spans="12:12" x14ac:dyDescent="0.2">
      <c r="L809" s="102"/>
    </row>
    <row r="810" spans="12:12" x14ac:dyDescent="0.2">
      <c r="L810" s="102"/>
    </row>
    <row r="811" spans="12:12" x14ac:dyDescent="0.2">
      <c r="L811" s="102"/>
    </row>
    <row r="812" spans="12:12" x14ac:dyDescent="0.2">
      <c r="L812" s="102"/>
    </row>
    <row r="813" spans="12:12" x14ac:dyDescent="0.2">
      <c r="L813" s="102"/>
    </row>
    <row r="814" spans="12:12" x14ac:dyDescent="0.2">
      <c r="L814" s="102"/>
    </row>
    <row r="815" spans="12:12" x14ac:dyDescent="0.2">
      <c r="L815" s="102"/>
    </row>
    <row r="816" spans="12:12" x14ac:dyDescent="0.2">
      <c r="L816" s="102"/>
    </row>
    <row r="817" spans="12:12" x14ac:dyDescent="0.2">
      <c r="L817" s="102"/>
    </row>
    <row r="818" spans="12:12" x14ac:dyDescent="0.2">
      <c r="L818" s="102"/>
    </row>
    <row r="819" spans="12:12" x14ac:dyDescent="0.2">
      <c r="L819" s="102"/>
    </row>
    <row r="820" spans="12:12" x14ac:dyDescent="0.2">
      <c r="L820" s="102"/>
    </row>
    <row r="821" spans="12:12" x14ac:dyDescent="0.2">
      <c r="L821" s="102"/>
    </row>
    <row r="822" spans="12:12" x14ac:dyDescent="0.2">
      <c r="L822" s="102"/>
    </row>
    <row r="823" spans="12:12" x14ac:dyDescent="0.2">
      <c r="L823" s="102"/>
    </row>
    <row r="824" spans="12:12" x14ac:dyDescent="0.2">
      <c r="L824" s="102"/>
    </row>
    <row r="825" spans="12:12" x14ac:dyDescent="0.2">
      <c r="L825" s="102"/>
    </row>
    <row r="826" spans="12:12" x14ac:dyDescent="0.2">
      <c r="L826" s="102"/>
    </row>
    <row r="827" spans="12:12" x14ac:dyDescent="0.2">
      <c r="L827" s="102"/>
    </row>
    <row r="828" spans="12:12" x14ac:dyDescent="0.2">
      <c r="L828" s="102"/>
    </row>
    <row r="829" spans="12:12" x14ac:dyDescent="0.2">
      <c r="L829" s="102"/>
    </row>
    <row r="830" spans="12:12" x14ac:dyDescent="0.2">
      <c r="L830" s="102"/>
    </row>
    <row r="831" spans="12:12" x14ac:dyDescent="0.2">
      <c r="L831" s="102"/>
    </row>
    <row r="832" spans="12:12" x14ac:dyDescent="0.2">
      <c r="L832" s="102"/>
    </row>
    <row r="833" spans="12:12" x14ac:dyDescent="0.2">
      <c r="L833" s="102"/>
    </row>
    <row r="834" spans="12:12" x14ac:dyDescent="0.2">
      <c r="L834" s="102"/>
    </row>
    <row r="835" spans="12:12" x14ac:dyDescent="0.2">
      <c r="L835" s="102"/>
    </row>
    <row r="836" spans="12:12" x14ac:dyDescent="0.2">
      <c r="L836" s="102"/>
    </row>
    <row r="837" spans="12:12" x14ac:dyDescent="0.2">
      <c r="L837" s="102"/>
    </row>
    <row r="838" spans="12:12" x14ac:dyDescent="0.2">
      <c r="L838" s="102"/>
    </row>
    <row r="839" spans="12:12" x14ac:dyDescent="0.2">
      <c r="L839" s="102"/>
    </row>
    <row r="840" spans="12:12" x14ac:dyDescent="0.2">
      <c r="L840" s="102"/>
    </row>
    <row r="841" spans="12:12" x14ac:dyDescent="0.2">
      <c r="L841" s="102"/>
    </row>
    <row r="842" spans="12:12" x14ac:dyDescent="0.2">
      <c r="L842" s="102"/>
    </row>
    <row r="843" spans="12:12" x14ac:dyDescent="0.2">
      <c r="L843" s="102"/>
    </row>
    <row r="844" spans="12:12" x14ac:dyDescent="0.2">
      <c r="L844" s="102"/>
    </row>
    <row r="845" spans="12:12" x14ac:dyDescent="0.2">
      <c r="L845" s="102"/>
    </row>
    <row r="846" spans="12:12" x14ac:dyDescent="0.2">
      <c r="L846" s="102"/>
    </row>
    <row r="847" spans="12:12" x14ac:dyDescent="0.2">
      <c r="L847" s="102"/>
    </row>
    <row r="848" spans="12:12" x14ac:dyDescent="0.2">
      <c r="L848" s="102"/>
    </row>
    <row r="849" spans="12:12" x14ac:dyDescent="0.2">
      <c r="L849" s="102"/>
    </row>
    <row r="850" spans="12:12" x14ac:dyDescent="0.2">
      <c r="L850" s="102"/>
    </row>
    <row r="851" spans="12:12" x14ac:dyDescent="0.2">
      <c r="L851" s="102"/>
    </row>
    <row r="852" spans="12:12" x14ac:dyDescent="0.2">
      <c r="L852" s="102"/>
    </row>
    <row r="853" spans="12:12" x14ac:dyDescent="0.2">
      <c r="L853" s="102"/>
    </row>
    <row r="854" spans="12:12" x14ac:dyDescent="0.2">
      <c r="L854" s="102"/>
    </row>
    <row r="855" spans="12:12" x14ac:dyDescent="0.2">
      <c r="L855" s="102"/>
    </row>
    <row r="856" spans="12:12" x14ac:dyDescent="0.2">
      <c r="L856" s="102"/>
    </row>
    <row r="857" spans="12:12" x14ac:dyDescent="0.2">
      <c r="L857" s="102"/>
    </row>
    <row r="858" spans="12:12" x14ac:dyDescent="0.2">
      <c r="L858" s="102"/>
    </row>
    <row r="859" spans="12:12" x14ac:dyDescent="0.2">
      <c r="L859" s="102"/>
    </row>
    <row r="860" spans="12:12" x14ac:dyDescent="0.2">
      <c r="L860" s="102"/>
    </row>
    <row r="861" spans="12:12" x14ac:dyDescent="0.2">
      <c r="L861" s="102"/>
    </row>
    <row r="862" spans="12:12" x14ac:dyDescent="0.2">
      <c r="L862" s="102"/>
    </row>
    <row r="863" spans="12:12" x14ac:dyDescent="0.2">
      <c r="L863" s="102"/>
    </row>
    <row r="864" spans="12:12" x14ac:dyDescent="0.2">
      <c r="L864" s="102"/>
    </row>
    <row r="865" spans="12:12" x14ac:dyDescent="0.2">
      <c r="L865" s="102"/>
    </row>
    <row r="866" spans="12:12" x14ac:dyDescent="0.2">
      <c r="L866" s="102"/>
    </row>
    <row r="867" spans="12:12" x14ac:dyDescent="0.2">
      <c r="L867" s="102"/>
    </row>
    <row r="868" spans="12:12" x14ac:dyDescent="0.2">
      <c r="L868" s="102"/>
    </row>
    <row r="869" spans="12:12" x14ac:dyDescent="0.2">
      <c r="L869" s="102"/>
    </row>
    <row r="870" spans="12:12" x14ac:dyDescent="0.2">
      <c r="L870" s="102"/>
    </row>
    <row r="871" spans="12:12" x14ac:dyDescent="0.2">
      <c r="L871" s="102"/>
    </row>
    <row r="872" spans="12:12" x14ac:dyDescent="0.2">
      <c r="L872" s="102"/>
    </row>
    <row r="873" spans="12:12" x14ac:dyDescent="0.2">
      <c r="L873" s="102"/>
    </row>
    <row r="874" spans="12:12" x14ac:dyDescent="0.2">
      <c r="L874" s="102"/>
    </row>
    <row r="875" spans="12:12" x14ac:dyDescent="0.2">
      <c r="L875" s="102"/>
    </row>
    <row r="876" spans="12:12" x14ac:dyDescent="0.2">
      <c r="L876" s="102"/>
    </row>
    <row r="877" spans="12:12" x14ac:dyDescent="0.2">
      <c r="L877" s="102"/>
    </row>
    <row r="878" spans="12:12" x14ac:dyDescent="0.2">
      <c r="L878" s="102"/>
    </row>
    <row r="879" spans="12:12" x14ac:dyDescent="0.2">
      <c r="L879" s="102"/>
    </row>
    <row r="880" spans="12:12" x14ac:dyDescent="0.2">
      <c r="L880" s="102"/>
    </row>
    <row r="881" spans="12:12" x14ac:dyDescent="0.2">
      <c r="L881" s="102"/>
    </row>
    <row r="882" spans="12:12" x14ac:dyDescent="0.2">
      <c r="L882" s="102"/>
    </row>
    <row r="883" spans="12:12" x14ac:dyDescent="0.2">
      <c r="L883" s="102"/>
    </row>
    <row r="884" spans="12:12" x14ac:dyDescent="0.2">
      <c r="L884" s="102"/>
    </row>
    <row r="885" spans="12:12" x14ac:dyDescent="0.2">
      <c r="L885" s="102"/>
    </row>
    <row r="886" spans="12:12" x14ac:dyDescent="0.2">
      <c r="L886" s="102"/>
    </row>
    <row r="887" spans="12:12" x14ac:dyDescent="0.2">
      <c r="L887" s="102"/>
    </row>
    <row r="888" spans="12:12" x14ac:dyDescent="0.2">
      <c r="L888" s="102"/>
    </row>
    <row r="889" spans="12:12" x14ac:dyDescent="0.2">
      <c r="L889" s="102"/>
    </row>
    <row r="890" spans="12:12" x14ac:dyDescent="0.2">
      <c r="L890" s="102"/>
    </row>
    <row r="891" spans="12:12" x14ac:dyDescent="0.2">
      <c r="L891" s="102"/>
    </row>
    <row r="892" spans="12:12" x14ac:dyDescent="0.2">
      <c r="L892" s="102"/>
    </row>
    <row r="893" spans="12:12" x14ac:dyDescent="0.2">
      <c r="L893" s="102"/>
    </row>
    <row r="894" spans="12:12" x14ac:dyDescent="0.2">
      <c r="L894" s="102"/>
    </row>
    <row r="895" spans="12:12" x14ac:dyDescent="0.2">
      <c r="L895" s="102"/>
    </row>
    <row r="896" spans="12:12" x14ac:dyDescent="0.2">
      <c r="L896" s="102"/>
    </row>
    <row r="897" spans="12:12" x14ac:dyDescent="0.2">
      <c r="L897" s="102"/>
    </row>
    <row r="898" spans="12:12" x14ac:dyDescent="0.2">
      <c r="L898" s="102"/>
    </row>
    <row r="899" spans="12:12" x14ac:dyDescent="0.2">
      <c r="L899" s="102"/>
    </row>
    <row r="900" spans="12:12" x14ac:dyDescent="0.2">
      <c r="L900" s="102"/>
    </row>
    <row r="901" spans="12:12" x14ac:dyDescent="0.2">
      <c r="L901" s="102"/>
    </row>
    <row r="902" spans="12:12" x14ac:dyDescent="0.2">
      <c r="L902" s="102"/>
    </row>
    <row r="903" spans="12:12" x14ac:dyDescent="0.2">
      <c r="L903" s="102"/>
    </row>
    <row r="904" spans="12:12" x14ac:dyDescent="0.2">
      <c r="L904" s="102"/>
    </row>
    <row r="905" spans="12:12" x14ac:dyDescent="0.2">
      <c r="L905" s="102"/>
    </row>
    <row r="906" spans="12:12" x14ac:dyDescent="0.2">
      <c r="L906" s="102"/>
    </row>
    <row r="907" spans="12:12" x14ac:dyDescent="0.2">
      <c r="L907" s="102"/>
    </row>
    <row r="908" spans="12:12" x14ac:dyDescent="0.2">
      <c r="L908" s="102"/>
    </row>
    <row r="909" spans="12:12" x14ac:dyDescent="0.2">
      <c r="L909" s="102"/>
    </row>
    <row r="910" spans="12:12" x14ac:dyDescent="0.2">
      <c r="L910" s="102"/>
    </row>
    <row r="911" spans="12:12" x14ac:dyDescent="0.2">
      <c r="L911" s="102"/>
    </row>
    <row r="912" spans="12:12" x14ac:dyDescent="0.2">
      <c r="L912" s="102"/>
    </row>
    <row r="913" spans="12:12" x14ac:dyDescent="0.2">
      <c r="L913" s="102"/>
    </row>
    <row r="914" spans="12:12" x14ac:dyDescent="0.2">
      <c r="L914" s="102"/>
    </row>
    <row r="915" spans="12:12" x14ac:dyDescent="0.2">
      <c r="L915" s="102"/>
    </row>
    <row r="916" spans="12:12" x14ac:dyDescent="0.2">
      <c r="L916" s="102"/>
    </row>
    <row r="917" spans="12:12" x14ac:dyDescent="0.2">
      <c r="L917" s="102"/>
    </row>
    <row r="918" spans="12:12" x14ac:dyDescent="0.2">
      <c r="L918" s="102"/>
    </row>
    <row r="919" spans="12:12" x14ac:dyDescent="0.2">
      <c r="L919" s="102"/>
    </row>
    <row r="920" spans="12:12" x14ac:dyDescent="0.2">
      <c r="L920" s="102"/>
    </row>
    <row r="921" spans="12:12" x14ac:dyDescent="0.2">
      <c r="L921" s="102"/>
    </row>
    <row r="922" spans="12:12" x14ac:dyDescent="0.2">
      <c r="L922" s="102"/>
    </row>
    <row r="923" spans="12:12" x14ac:dyDescent="0.2">
      <c r="L923" s="102"/>
    </row>
    <row r="924" spans="12:12" x14ac:dyDescent="0.2">
      <c r="L924" s="102"/>
    </row>
    <row r="925" spans="12:12" x14ac:dyDescent="0.2">
      <c r="L925" s="102"/>
    </row>
    <row r="926" spans="12:12" x14ac:dyDescent="0.2">
      <c r="L926" s="102"/>
    </row>
    <row r="927" spans="12:12" x14ac:dyDescent="0.2">
      <c r="L927" s="102"/>
    </row>
    <row r="928" spans="12:12" x14ac:dyDescent="0.2">
      <c r="L928" s="102"/>
    </row>
    <row r="929" spans="12:12" x14ac:dyDescent="0.2">
      <c r="L929" s="102"/>
    </row>
    <row r="930" spans="12:12" x14ac:dyDescent="0.2">
      <c r="L930" s="102"/>
    </row>
    <row r="931" spans="12:12" x14ac:dyDescent="0.2">
      <c r="L931" s="102"/>
    </row>
    <row r="932" spans="12:12" x14ac:dyDescent="0.2">
      <c r="L932" s="102"/>
    </row>
    <row r="933" spans="12:12" x14ac:dyDescent="0.2">
      <c r="L933" s="102"/>
    </row>
    <row r="934" spans="12:12" x14ac:dyDescent="0.2">
      <c r="L934" s="102"/>
    </row>
    <row r="935" spans="12:12" x14ac:dyDescent="0.2">
      <c r="L935" s="102"/>
    </row>
    <row r="936" spans="12:12" x14ac:dyDescent="0.2">
      <c r="L936" s="102"/>
    </row>
    <row r="937" spans="12:12" x14ac:dyDescent="0.2">
      <c r="L937" s="102"/>
    </row>
    <row r="938" spans="12:12" x14ac:dyDescent="0.2">
      <c r="L938" s="102"/>
    </row>
    <row r="939" spans="12:12" x14ac:dyDescent="0.2">
      <c r="L939" s="102"/>
    </row>
    <row r="940" spans="12:12" x14ac:dyDescent="0.2">
      <c r="L940" s="102"/>
    </row>
    <row r="941" spans="12:12" x14ac:dyDescent="0.2">
      <c r="L941" s="102"/>
    </row>
    <row r="942" spans="12:12" x14ac:dyDescent="0.2">
      <c r="L942" s="102"/>
    </row>
    <row r="943" spans="12:12" x14ac:dyDescent="0.2">
      <c r="L943" s="102"/>
    </row>
    <row r="944" spans="12:12" x14ac:dyDescent="0.2">
      <c r="L944" s="102"/>
    </row>
    <row r="945" spans="12:12" x14ac:dyDescent="0.2">
      <c r="L945" s="102"/>
    </row>
    <row r="946" spans="12:12" x14ac:dyDescent="0.2">
      <c r="L946" s="102"/>
    </row>
    <row r="947" spans="12:12" x14ac:dyDescent="0.2">
      <c r="L947" s="102"/>
    </row>
    <row r="948" spans="12:12" x14ac:dyDescent="0.2">
      <c r="L948" s="102"/>
    </row>
    <row r="949" spans="12:12" x14ac:dyDescent="0.2">
      <c r="L949" s="102"/>
    </row>
    <row r="950" spans="12:12" x14ac:dyDescent="0.2">
      <c r="L950" s="102"/>
    </row>
    <row r="951" spans="12:12" x14ac:dyDescent="0.2">
      <c r="L951" s="102"/>
    </row>
    <row r="952" spans="12:12" x14ac:dyDescent="0.2">
      <c r="L952" s="102"/>
    </row>
    <row r="953" spans="12:12" x14ac:dyDescent="0.2">
      <c r="L953" s="102"/>
    </row>
    <row r="954" spans="12:12" x14ac:dyDescent="0.2">
      <c r="L954" s="102"/>
    </row>
    <row r="955" spans="12:12" x14ac:dyDescent="0.2">
      <c r="L955" s="102"/>
    </row>
    <row r="956" spans="12:12" x14ac:dyDescent="0.2">
      <c r="L956" s="102"/>
    </row>
    <row r="957" spans="12:12" x14ac:dyDescent="0.2">
      <c r="L957" s="102"/>
    </row>
    <row r="958" spans="12:12" x14ac:dyDescent="0.2">
      <c r="L958" s="102"/>
    </row>
    <row r="959" spans="12:12" x14ac:dyDescent="0.2">
      <c r="L959" s="102"/>
    </row>
    <row r="960" spans="12:12" x14ac:dyDescent="0.2">
      <c r="L960" s="102"/>
    </row>
    <row r="961" spans="12:12" x14ac:dyDescent="0.2">
      <c r="L961" s="102"/>
    </row>
    <row r="962" spans="12:12" x14ac:dyDescent="0.2">
      <c r="L962" s="102"/>
    </row>
    <row r="963" spans="12:12" x14ac:dyDescent="0.2">
      <c r="L963" s="102"/>
    </row>
    <row r="964" spans="12:12" x14ac:dyDescent="0.2">
      <c r="L964" s="102"/>
    </row>
    <row r="965" spans="12:12" x14ac:dyDescent="0.2">
      <c r="L965" s="102"/>
    </row>
    <row r="966" spans="12:12" x14ac:dyDescent="0.2">
      <c r="L966" s="102"/>
    </row>
    <row r="967" spans="12:12" x14ac:dyDescent="0.2">
      <c r="L967" s="102"/>
    </row>
    <row r="968" spans="12:12" x14ac:dyDescent="0.2">
      <c r="L968" s="102"/>
    </row>
    <row r="969" spans="12:12" x14ac:dyDescent="0.2">
      <c r="L969" s="102"/>
    </row>
    <row r="970" spans="12:12" x14ac:dyDescent="0.2">
      <c r="L970" s="102"/>
    </row>
    <row r="971" spans="12:12" x14ac:dyDescent="0.2">
      <c r="L971" s="102"/>
    </row>
    <row r="972" spans="12:12" x14ac:dyDescent="0.2">
      <c r="L972" s="102"/>
    </row>
    <row r="973" spans="12:12" x14ac:dyDescent="0.2">
      <c r="L973" s="102"/>
    </row>
    <row r="974" spans="12:12" x14ac:dyDescent="0.2">
      <c r="L974" s="102"/>
    </row>
    <row r="975" spans="12:12" x14ac:dyDescent="0.2">
      <c r="L975" s="102"/>
    </row>
    <row r="976" spans="12:12" x14ac:dyDescent="0.2">
      <c r="L976" s="102"/>
    </row>
    <row r="977" spans="12:12" x14ac:dyDescent="0.2">
      <c r="L977" s="102"/>
    </row>
    <row r="978" spans="12:12" x14ac:dyDescent="0.2">
      <c r="L978" s="102"/>
    </row>
    <row r="979" spans="12:12" x14ac:dyDescent="0.2">
      <c r="L979" s="102"/>
    </row>
    <row r="980" spans="12:12" x14ac:dyDescent="0.2">
      <c r="L980" s="102"/>
    </row>
    <row r="981" spans="12:12" x14ac:dyDescent="0.2">
      <c r="L981" s="102"/>
    </row>
    <row r="982" spans="12:12" x14ac:dyDescent="0.2">
      <c r="L982" s="102"/>
    </row>
    <row r="983" spans="12:12" x14ac:dyDescent="0.2">
      <c r="L983" s="102"/>
    </row>
    <row r="984" spans="12:12" x14ac:dyDescent="0.2">
      <c r="L984" s="102"/>
    </row>
    <row r="985" spans="12:12" x14ac:dyDescent="0.2">
      <c r="L985" s="102"/>
    </row>
    <row r="986" spans="12:12" x14ac:dyDescent="0.2">
      <c r="L986" s="102"/>
    </row>
    <row r="987" spans="12:12" x14ac:dyDescent="0.2">
      <c r="L987" s="102"/>
    </row>
    <row r="988" spans="12:12" x14ac:dyDescent="0.2">
      <c r="L988" s="102"/>
    </row>
    <row r="989" spans="12:12" x14ac:dyDescent="0.2">
      <c r="L989" s="102"/>
    </row>
    <row r="990" spans="12:12" x14ac:dyDescent="0.2">
      <c r="L990" s="102"/>
    </row>
    <row r="991" spans="12:12" x14ac:dyDescent="0.2">
      <c r="L991" s="102"/>
    </row>
    <row r="992" spans="12:12" x14ac:dyDescent="0.2">
      <c r="L992" s="102"/>
    </row>
    <row r="993" spans="12:12" x14ac:dyDescent="0.2">
      <c r="L993" s="102"/>
    </row>
    <row r="994" spans="12:12" x14ac:dyDescent="0.2">
      <c r="L994" s="102"/>
    </row>
    <row r="995" spans="12:12" x14ac:dyDescent="0.2">
      <c r="L995" s="102"/>
    </row>
    <row r="996" spans="12:12" x14ac:dyDescent="0.2">
      <c r="L996" s="102"/>
    </row>
    <row r="997" spans="12:12" x14ac:dyDescent="0.2">
      <c r="L997" s="102"/>
    </row>
    <row r="998" spans="12:12" x14ac:dyDescent="0.2">
      <c r="L998" s="102"/>
    </row>
    <row r="999" spans="12:12" x14ac:dyDescent="0.2">
      <c r="L999" s="102"/>
    </row>
    <row r="1000" spans="12:12" x14ac:dyDescent="0.2">
      <c r="L1000" s="102"/>
    </row>
    <row r="1001" spans="12:12" x14ac:dyDescent="0.2">
      <c r="L1001" s="102"/>
    </row>
    <row r="1002" spans="12:12" x14ac:dyDescent="0.2">
      <c r="L1002" s="102"/>
    </row>
    <row r="1003" spans="12:12" x14ac:dyDescent="0.2">
      <c r="L1003" s="102"/>
    </row>
    <row r="1004" spans="12:12" x14ac:dyDescent="0.2">
      <c r="L1004" s="102"/>
    </row>
    <row r="1005" spans="12:12" x14ac:dyDescent="0.2">
      <c r="L1005" s="102"/>
    </row>
    <row r="1006" spans="12:12" x14ac:dyDescent="0.2">
      <c r="L1006" s="102"/>
    </row>
    <row r="1007" spans="12:12" x14ac:dyDescent="0.2">
      <c r="L1007" s="102"/>
    </row>
    <row r="1008" spans="12:12" x14ac:dyDescent="0.2">
      <c r="L1008" s="102"/>
    </row>
    <row r="1009" spans="12:12" x14ac:dyDescent="0.2">
      <c r="L1009" s="102"/>
    </row>
    <row r="1010" spans="12:12" x14ac:dyDescent="0.2">
      <c r="L1010" s="102"/>
    </row>
    <row r="1011" spans="12:12" x14ac:dyDescent="0.2">
      <c r="L1011" s="102"/>
    </row>
    <row r="1012" spans="12:12" x14ac:dyDescent="0.2">
      <c r="L1012" s="102"/>
    </row>
    <row r="1013" spans="12:12" x14ac:dyDescent="0.2">
      <c r="L1013" s="102"/>
    </row>
    <row r="1014" spans="12:12" x14ac:dyDescent="0.2">
      <c r="L1014" s="102"/>
    </row>
    <row r="1015" spans="12:12" x14ac:dyDescent="0.2">
      <c r="L1015" s="102"/>
    </row>
    <row r="1016" spans="12:12" x14ac:dyDescent="0.2">
      <c r="L1016" s="102"/>
    </row>
    <row r="1017" spans="12:12" x14ac:dyDescent="0.2">
      <c r="L1017" s="102"/>
    </row>
    <row r="1018" spans="12:12" x14ac:dyDescent="0.2">
      <c r="L1018" s="102"/>
    </row>
    <row r="1019" spans="12:12" x14ac:dyDescent="0.2">
      <c r="L1019" s="102"/>
    </row>
    <row r="1020" spans="12:12" x14ac:dyDescent="0.2">
      <c r="L1020" s="102"/>
    </row>
    <row r="1021" spans="12:12" x14ac:dyDescent="0.2">
      <c r="L1021" s="102"/>
    </row>
    <row r="1022" spans="12:12" x14ac:dyDescent="0.2">
      <c r="L1022" s="102"/>
    </row>
    <row r="1023" spans="12:12" x14ac:dyDescent="0.2">
      <c r="L1023" s="102"/>
    </row>
    <row r="1024" spans="12:12" x14ac:dyDescent="0.2">
      <c r="L1024" s="102"/>
    </row>
    <row r="1025" spans="12:12" x14ac:dyDescent="0.2">
      <c r="L1025" s="102"/>
    </row>
    <row r="1026" spans="12:12" x14ac:dyDescent="0.2">
      <c r="L1026" s="102"/>
    </row>
    <row r="1027" spans="12:12" x14ac:dyDescent="0.2">
      <c r="L1027" s="102"/>
    </row>
    <row r="1028" spans="12:12" x14ac:dyDescent="0.2">
      <c r="L1028" s="102"/>
    </row>
    <row r="1029" spans="12:12" x14ac:dyDescent="0.2">
      <c r="L1029" s="102"/>
    </row>
    <row r="1030" spans="12:12" x14ac:dyDescent="0.2">
      <c r="L1030" s="102"/>
    </row>
    <row r="1031" spans="12:12" x14ac:dyDescent="0.2">
      <c r="L1031" s="102"/>
    </row>
    <row r="1032" spans="12:12" x14ac:dyDescent="0.2">
      <c r="L1032" s="102"/>
    </row>
    <row r="1033" spans="12:12" x14ac:dyDescent="0.2">
      <c r="L1033" s="102"/>
    </row>
    <row r="1034" spans="12:12" x14ac:dyDescent="0.2">
      <c r="L1034" s="102"/>
    </row>
    <row r="1035" spans="12:12" x14ac:dyDescent="0.2">
      <c r="L1035" s="102"/>
    </row>
    <row r="1036" spans="12:12" x14ac:dyDescent="0.2">
      <c r="L1036" s="102"/>
    </row>
    <row r="1037" spans="12:12" x14ac:dyDescent="0.2">
      <c r="L1037" s="102"/>
    </row>
    <row r="1038" spans="12:12" x14ac:dyDescent="0.2">
      <c r="L1038" s="102"/>
    </row>
    <row r="1039" spans="12:12" x14ac:dyDescent="0.2">
      <c r="L1039" s="102"/>
    </row>
    <row r="1040" spans="12:12" x14ac:dyDescent="0.2">
      <c r="L1040" s="102"/>
    </row>
    <row r="1041" spans="12:12" x14ac:dyDescent="0.2">
      <c r="L1041" s="102"/>
    </row>
    <row r="1042" spans="12:12" x14ac:dyDescent="0.2">
      <c r="L1042" s="102"/>
    </row>
    <row r="1043" spans="12:12" x14ac:dyDescent="0.2">
      <c r="L1043" s="102"/>
    </row>
    <row r="1044" spans="12:12" x14ac:dyDescent="0.2">
      <c r="L1044" s="102"/>
    </row>
    <row r="1045" spans="12:12" x14ac:dyDescent="0.2">
      <c r="L1045" s="102"/>
    </row>
    <row r="1046" spans="12:12" x14ac:dyDescent="0.2">
      <c r="L1046" s="102"/>
    </row>
    <row r="1047" spans="12:12" x14ac:dyDescent="0.2">
      <c r="L1047" s="102"/>
    </row>
    <row r="1048" spans="12:12" x14ac:dyDescent="0.2">
      <c r="L1048" s="102"/>
    </row>
    <row r="1049" spans="12:12" x14ac:dyDescent="0.2">
      <c r="L1049" s="102"/>
    </row>
    <row r="1050" spans="12:12" x14ac:dyDescent="0.2">
      <c r="L1050" s="102"/>
    </row>
    <row r="1051" spans="12:12" x14ac:dyDescent="0.2">
      <c r="L1051" s="102"/>
    </row>
    <row r="1052" spans="12:12" x14ac:dyDescent="0.2">
      <c r="L1052" s="102"/>
    </row>
    <row r="1053" spans="12:12" x14ac:dyDescent="0.2">
      <c r="L1053" s="102"/>
    </row>
    <row r="1054" spans="12:12" x14ac:dyDescent="0.2">
      <c r="L1054" s="102"/>
    </row>
    <row r="1055" spans="12:12" x14ac:dyDescent="0.2">
      <c r="L1055" s="102"/>
    </row>
    <row r="1056" spans="12:12" x14ac:dyDescent="0.2">
      <c r="L1056" s="102"/>
    </row>
    <row r="1057" spans="12:12" x14ac:dyDescent="0.2">
      <c r="L1057" s="102"/>
    </row>
    <row r="1058" spans="12:12" x14ac:dyDescent="0.2">
      <c r="L1058" s="102"/>
    </row>
    <row r="1059" spans="12:12" x14ac:dyDescent="0.2">
      <c r="L1059" s="102"/>
    </row>
    <row r="1060" spans="12:12" x14ac:dyDescent="0.2">
      <c r="L1060" s="102"/>
    </row>
    <row r="1061" spans="12:12" x14ac:dyDescent="0.2">
      <c r="L1061" s="102"/>
    </row>
    <row r="1062" spans="12:12" x14ac:dyDescent="0.2">
      <c r="L1062" s="102"/>
    </row>
    <row r="1063" spans="12:12" x14ac:dyDescent="0.2">
      <c r="L1063" s="102"/>
    </row>
    <row r="1064" spans="12:12" x14ac:dyDescent="0.2">
      <c r="L1064" s="102"/>
    </row>
    <row r="1065" spans="12:12" x14ac:dyDescent="0.2">
      <c r="L1065" s="102"/>
    </row>
    <row r="1066" spans="12:12" x14ac:dyDescent="0.2">
      <c r="L1066" s="102"/>
    </row>
    <row r="1067" spans="12:12" x14ac:dyDescent="0.2">
      <c r="L1067" s="102"/>
    </row>
    <row r="1068" spans="12:12" x14ac:dyDescent="0.2">
      <c r="L1068" s="102"/>
    </row>
    <row r="1069" spans="12:12" x14ac:dyDescent="0.2">
      <c r="L1069" s="102"/>
    </row>
    <row r="1070" spans="12:12" x14ac:dyDescent="0.2">
      <c r="L1070" s="102"/>
    </row>
    <row r="1071" spans="12:12" x14ac:dyDescent="0.2">
      <c r="L1071" s="102"/>
    </row>
    <row r="1072" spans="12:12" x14ac:dyDescent="0.2">
      <c r="L1072" s="102"/>
    </row>
    <row r="1073" spans="12:12" x14ac:dyDescent="0.2">
      <c r="L1073" s="102"/>
    </row>
    <row r="1074" spans="12:12" x14ac:dyDescent="0.2">
      <c r="L1074" s="102"/>
    </row>
    <row r="1075" spans="12:12" x14ac:dyDescent="0.2">
      <c r="L1075" s="102"/>
    </row>
    <row r="1076" spans="12:12" x14ac:dyDescent="0.2">
      <c r="L1076" s="102"/>
    </row>
    <row r="1077" spans="12:12" x14ac:dyDescent="0.2">
      <c r="L1077" s="102"/>
    </row>
    <row r="1078" spans="12:12" x14ac:dyDescent="0.2">
      <c r="L1078" s="102"/>
    </row>
    <row r="1079" spans="12:12" x14ac:dyDescent="0.2">
      <c r="L1079" s="102"/>
    </row>
    <row r="1080" spans="12:12" x14ac:dyDescent="0.2">
      <c r="L1080" s="102"/>
    </row>
    <row r="1081" spans="12:12" x14ac:dyDescent="0.2">
      <c r="L1081" s="102"/>
    </row>
    <row r="1082" spans="12:12" x14ac:dyDescent="0.2">
      <c r="L1082" s="102"/>
    </row>
    <row r="1083" spans="12:12" x14ac:dyDescent="0.2">
      <c r="L1083" s="102"/>
    </row>
    <row r="1084" spans="12:12" x14ac:dyDescent="0.2">
      <c r="L1084" s="102"/>
    </row>
    <row r="1085" spans="12:12" x14ac:dyDescent="0.2">
      <c r="L1085" s="102"/>
    </row>
    <row r="1086" spans="12:12" x14ac:dyDescent="0.2">
      <c r="L1086" s="102"/>
    </row>
    <row r="1087" spans="12:12" x14ac:dyDescent="0.2">
      <c r="L1087" s="102"/>
    </row>
    <row r="1088" spans="12:12" x14ac:dyDescent="0.2">
      <c r="L1088" s="102"/>
    </row>
    <row r="1089" spans="12:12" x14ac:dyDescent="0.2">
      <c r="L1089" s="102"/>
    </row>
    <row r="1090" spans="12:12" x14ac:dyDescent="0.2">
      <c r="L1090" s="102"/>
    </row>
    <row r="1091" spans="12:12" x14ac:dyDescent="0.2">
      <c r="L1091" s="102"/>
    </row>
    <row r="1092" spans="12:12" x14ac:dyDescent="0.2">
      <c r="L1092" s="102"/>
    </row>
    <row r="1093" spans="12:12" x14ac:dyDescent="0.2">
      <c r="L1093" s="102"/>
    </row>
    <row r="1094" spans="12:12" x14ac:dyDescent="0.2">
      <c r="L1094" s="102"/>
    </row>
    <row r="1095" spans="12:12" x14ac:dyDescent="0.2">
      <c r="L1095" s="102"/>
    </row>
    <row r="1096" spans="12:12" x14ac:dyDescent="0.2">
      <c r="L1096" s="102"/>
    </row>
    <row r="1097" spans="12:12" x14ac:dyDescent="0.2">
      <c r="L1097" s="102"/>
    </row>
    <row r="1098" spans="12:12" x14ac:dyDescent="0.2">
      <c r="L1098" s="102"/>
    </row>
    <row r="1099" spans="12:12" x14ac:dyDescent="0.2">
      <c r="L1099" s="102"/>
    </row>
    <row r="1100" spans="12:12" x14ac:dyDescent="0.2">
      <c r="L1100" s="102"/>
    </row>
    <row r="1101" spans="12:12" x14ac:dyDescent="0.2">
      <c r="L1101" s="102"/>
    </row>
    <row r="1102" spans="12:12" x14ac:dyDescent="0.2">
      <c r="L1102" s="102"/>
    </row>
    <row r="1103" spans="12:12" x14ac:dyDescent="0.2">
      <c r="L1103" s="102"/>
    </row>
    <row r="1104" spans="12:12" x14ac:dyDescent="0.2">
      <c r="L1104" s="102"/>
    </row>
    <row r="1105" spans="12:12" x14ac:dyDescent="0.2">
      <c r="L1105" s="102"/>
    </row>
    <row r="1106" spans="12:12" x14ac:dyDescent="0.2">
      <c r="L1106" s="102"/>
    </row>
    <row r="1107" spans="12:12" x14ac:dyDescent="0.2">
      <c r="L1107" s="102"/>
    </row>
    <row r="1108" spans="12:12" x14ac:dyDescent="0.2">
      <c r="L1108" s="102"/>
    </row>
    <row r="1109" spans="12:12" x14ac:dyDescent="0.2">
      <c r="L1109" s="102"/>
    </row>
    <row r="1110" spans="12:12" x14ac:dyDescent="0.2">
      <c r="L1110" s="102"/>
    </row>
    <row r="1111" spans="12:12" x14ac:dyDescent="0.2">
      <c r="L1111" s="102"/>
    </row>
    <row r="1112" spans="12:12" x14ac:dyDescent="0.2">
      <c r="L1112" s="102"/>
    </row>
    <row r="1113" spans="12:12" x14ac:dyDescent="0.2">
      <c r="L1113" s="102"/>
    </row>
    <row r="1114" spans="12:12" x14ac:dyDescent="0.2">
      <c r="L1114" s="102"/>
    </row>
    <row r="1115" spans="12:12" x14ac:dyDescent="0.2">
      <c r="L1115" s="102"/>
    </row>
    <row r="1116" spans="12:12" x14ac:dyDescent="0.2">
      <c r="L1116" s="102"/>
    </row>
    <row r="1117" spans="12:12" x14ac:dyDescent="0.2">
      <c r="L1117" s="102"/>
    </row>
    <row r="1118" spans="12:12" x14ac:dyDescent="0.2">
      <c r="L1118" s="102"/>
    </row>
    <row r="1119" spans="12:12" x14ac:dyDescent="0.2">
      <c r="L1119" s="102"/>
    </row>
    <row r="1120" spans="12:12" x14ac:dyDescent="0.2">
      <c r="L1120" s="102"/>
    </row>
    <row r="1121" spans="12:12" x14ac:dyDescent="0.2">
      <c r="L1121" s="102"/>
    </row>
    <row r="1122" spans="12:12" x14ac:dyDescent="0.2">
      <c r="L1122" s="102"/>
    </row>
    <row r="1123" spans="12:12" x14ac:dyDescent="0.2">
      <c r="L1123" s="102"/>
    </row>
    <row r="1124" spans="12:12" x14ac:dyDescent="0.2">
      <c r="L1124" s="102"/>
    </row>
    <row r="1125" spans="12:12" x14ac:dyDescent="0.2">
      <c r="L1125" s="102"/>
    </row>
    <row r="1126" spans="12:12" x14ac:dyDescent="0.2">
      <c r="L1126" s="102"/>
    </row>
    <row r="1127" spans="12:12" x14ac:dyDescent="0.2">
      <c r="L1127" s="102"/>
    </row>
    <row r="1128" spans="12:12" x14ac:dyDescent="0.2">
      <c r="L1128" s="102"/>
    </row>
    <row r="1129" spans="12:12" x14ac:dyDescent="0.2">
      <c r="L1129" s="102"/>
    </row>
    <row r="1130" spans="12:12" x14ac:dyDescent="0.2">
      <c r="L1130" s="102"/>
    </row>
    <row r="1131" spans="12:12" x14ac:dyDescent="0.2">
      <c r="L1131" s="102"/>
    </row>
    <row r="1132" spans="12:12" x14ac:dyDescent="0.2">
      <c r="L1132" s="102"/>
    </row>
    <row r="1133" spans="12:12" x14ac:dyDescent="0.2">
      <c r="L1133" s="102"/>
    </row>
    <row r="1134" spans="12:12" x14ac:dyDescent="0.2">
      <c r="L1134" s="102"/>
    </row>
    <row r="1135" spans="12:12" x14ac:dyDescent="0.2">
      <c r="L1135" s="102"/>
    </row>
    <row r="1136" spans="12:12" x14ac:dyDescent="0.2">
      <c r="L1136" s="102"/>
    </row>
    <row r="1137" spans="12:12" x14ac:dyDescent="0.2">
      <c r="L1137" s="102"/>
    </row>
    <row r="1138" spans="12:12" x14ac:dyDescent="0.2">
      <c r="L1138" s="102"/>
    </row>
    <row r="1139" spans="12:12" x14ac:dyDescent="0.2">
      <c r="L1139" s="102"/>
    </row>
    <row r="1140" spans="12:12" x14ac:dyDescent="0.2">
      <c r="L1140" s="102"/>
    </row>
    <row r="1141" spans="12:12" x14ac:dyDescent="0.2">
      <c r="L1141" s="102"/>
    </row>
    <row r="1142" spans="12:12" x14ac:dyDescent="0.2">
      <c r="L1142" s="102"/>
    </row>
    <row r="1143" spans="12:12" x14ac:dyDescent="0.2">
      <c r="L1143" s="102"/>
    </row>
    <row r="1144" spans="12:12" x14ac:dyDescent="0.2">
      <c r="L1144" s="102"/>
    </row>
    <row r="1145" spans="12:12" x14ac:dyDescent="0.2">
      <c r="L1145" s="102"/>
    </row>
    <row r="1146" spans="12:12" x14ac:dyDescent="0.2">
      <c r="L1146" s="102"/>
    </row>
    <row r="1147" spans="12:12" x14ac:dyDescent="0.2">
      <c r="L1147" s="102"/>
    </row>
    <row r="1148" spans="12:12" x14ac:dyDescent="0.2">
      <c r="L1148" s="102"/>
    </row>
    <row r="1149" spans="12:12" x14ac:dyDescent="0.2">
      <c r="L1149" s="102"/>
    </row>
    <row r="1150" spans="12:12" x14ac:dyDescent="0.2">
      <c r="L1150" s="102"/>
    </row>
    <row r="1151" spans="12:12" x14ac:dyDescent="0.2">
      <c r="L1151" s="102"/>
    </row>
    <row r="1152" spans="12:12" x14ac:dyDescent="0.2">
      <c r="L1152" s="102"/>
    </row>
    <row r="1153" spans="12:12" x14ac:dyDescent="0.2">
      <c r="L1153" s="102"/>
    </row>
    <row r="1154" spans="12:12" x14ac:dyDescent="0.2">
      <c r="L1154" s="102"/>
    </row>
    <row r="1155" spans="12:12" x14ac:dyDescent="0.2">
      <c r="L1155" s="102"/>
    </row>
    <row r="1156" spans="12:12" x14ac:dyDescent="0.2">
      <c r="L1156" s="102"/>
    </row>
    <row r="1157" spans="12:12" x14ac:dyDescent="0.2">
      <c r="L1157" s="102"/>
    </row>
    <row r="1158" spans="12:12" x14ac:dyDescent="0.2">
      <c r="L1158" s="102"/>
    </row>
    <row r="1159" spans="12:12" x14ac:dyDescent="0.2">
      <c r="L1159" s="102"/>
    </row>
    <row r="1160" spans="12:12" x14ac:dyDescent="0.2">
      <c r="L1160" s="102"/>
    </row>
    <row r="1161" spans="12:12" x14ac:dyDescent="0.2">
      <c r="L1161" s="102"/>
    </row>
    <row r="1162" spans="12:12" x14ac:dyDescent="0.2">
      <c r="L1162" s="102"/>
    </row>
    <row r="1163" spans="12:12" x14ac:dyDescent="0.2">
      <c r="L1163" s="102"/>
    </row>
    <row r="1164" spans="12:12" x14ac:dyDescent="0.2">
      <c r="L1164" s="102"/>
    </row>
    <row r="1165" spans="12:12" x14ac:dyDescent="0.2">
      <c r="L1165" s="102"/>
    </row>
    <row r="1166" spans="12:12" x14ac:dyDescent="0.2">
      <c r="L1166" s="102"/>
    </row>
    <row r="1167" spans="12:12" x14ac:dyDescent="0.2">
      <c r="L1167" s="102"/>
    </row>
    <row r="1168" spans="12:12" x14ac:dyDescent="0.2">
      <c r="L1168" s="102"/>
    </row>
    <row r="1169" spans="12:12" x14ac:dyDescent="0.2">
      <c r="L1169" s="102"/>
    </row>
    <row r="1170" spans="12:12" x14ac:dyDescent="0.2">
      <c r="L1170" s="102"/>
    </row>
    <row r="1171" spans="12:12" x14ac:dyDescent="0.2">
      <c r="L1171" s="102"/>
    </row>
    <row r="1172" spans="12:12" x14ac:dyDescent="0.2">
      <c r="L1172" s="102"/>
    </row>
    <row r="1173" spans="12:12" x14ac:dyDescent="0.2">
      <c r="L1173" s="102"/>
    </row>
    <row r="1174" spans="12:12" x14ac:dyDescent="0.2">
      <c r="L1174" s="102"/>
    </row>
    <row r="1175" spans="12:12" x14ac:dyDescent="0.2">
      <c r="L1175" s="102"/>
    </row>
    <row r="1176" spans="12:12" x14ac:dyDescent="0.2">
      <c r="L1176" s="102"/>
    </row>
    <row r="1177" spans="12:12" x14ac:dyDescent="0.2">
      <c r="L1177" s="102"/>
    </row>
    <row r="1178" spans="12:12" x14ac:dyDescent="0.2">
      <c r="L1178" s="102"/>
    </row>
    <row r="1179" spans="12:12" x14ac:dyDescent="0.2">
      <c r="L1179" s="102"/>
    </row>
    <row r="1180" spans="12:12" x14ac:dyDescent="0.2">
      <c r="L1180" s="102"/>
    </row>
    <row r="1181" spans="12:12" x14ac:dyDescent="0.2">
      <c r="L1181" s="102"/>
    </row>
    <row r="1182" spans="12:12" x14ac:dyDescent="0.2">
      <c r="L1182" s="102"/>
    </row>
    <row r="1183" spans="12:12" x14ac:dyDescent="0.2">
      <c r="L1183" s="102"/>
    </row>
    <row r="1184" spans="12:12" x14ac:dyDescent="0.2">
      <c r="L1184" s="102"/>
    </row>
    <row r="1185" spans="12:12" x14ac:dyDescent="0.2">
      <c r="L1185" s="102"/>
    </row>
    <row r="1186" spans="12:12" x14ac:dyDescent="0.2">
      <c r="L1186" s="102"/>
    </row>
    <row r="1187" spans="12:12" x14ac:dyDescent="0.2">
      <c r="L1187" s="102"/>
    </row>
    <row r="1188" spans="12:12" x14ac:dyDescent="0.2">
      <c r="L1188" s="102"/>
    </row>
    <row r="1189" spans="12:12" x14ac:dyDescent="0.2">
      <c r="L1189" s="102"/>
    </row>
    <row r="1190" spans="12:12" x14ac:dyDescent="0.2">
      <c r="L1190" s="102"/>
    </row>
    <row r="1191" spans="12:12" x14ac:dyDescent="0.2">
      <c r="L1191" s="102"/>
    </row>
    <row r="1192" spans="12:12" x14ac:dyDescent="0.2">
      <c r="L1192" s="102"/>
    </row>
    <row r="1193" spans="12:12" x14ac:dyDescent="0.2">
      <c r="L1193" s="102"/>
    </row>
    <row r="1194" spans="12:12" x14ac:dyDescent="0.2">
      <c r="L1194" s="102"/>
    </row>
    <row r="1195" spans="12:12" x14ac:dyDescent="0.2">
      <c r="L1195" s="102"/>
    </row>
    <row r="1196" spans="12:12" x14ac:dyDescent="0.2">
      <c r="L1196" s="102"/>
    </row>
    <row r="1197" spans="12:12" x14ac:dyDescent="0.2">
      <c r="L1197" s="102"/>
    </row>
    <row r="1198" spans="12:12" x14ac:dyDescent="0.2">
      <c r="L1198" s="102"/>
    </row>
    <row r="1199" spans="12:12" x14ac:dyDescent="0.2">
      <c r="L1199" s="102"/>
    </row>
    <row r="1200" spans="12:12" x14ac:dyDescent="0.2">
      <c r="L1200" s="102"/>
    </row>
    <row r="1201" spans="12:12" x14ac:dyDescent="0.2">
      <c r="L1201" s="102"/>
    </row>
    <row r="1202" spans="12:12" x14ac:dyDescent="0.2">
      <c r="L1202" s="102"/>
    </row>
    <row r="1203" spans="12:12" x14ac:dyDescent="0.2">
      <c r="L1203" s="102"/>
    </row>
    <row r="1204" spans="12:12" x14ac:dyDescent="0.2">
      <c r="L1204" s="102"/>
    </row>
    <row r="1205" spans="12:12" x14ac:dyDescent="0.2">
      <c r="L1205" s="102"/>
    </row>
    <row r="1206" spans="12:12" x14ac:dyDescent="0.2">
      <c r="L1206" s="102"/>
    </row>
    <row r="1207" spans="12:12" x14ac:dyDescent="0.2">
      <c r="L1207" s="102"/>
    </row>
    <row r="1208" spans="12:12" x14ac:dyDescent="0.2">
      <c r="L1208" s="102"/>
    </row>
    <row r="1209" spans="12:12" x14ac:dyDescent="0.2">
      <c r="L1209" s="102"/>
    </row>
    <row r="1210" spans="12:12" x14ac:dyDescent="0.2">
      <c r="L1210" s="102"/>
    </row>
    <row r="1211" spans="12:12" x14ac:dyDescent="0.2">
      <c r="L1211" s="102"/>
    </row>
    <row r="1212" spans="12:12" x14ac:dyDescent="0.2">
      <c r="L1212" s="102"/>
    </row>
    <row r="1213" spans="12:12" x14ac:dyDescent="0.2">
      <c r="L1213" s="102"/>
    </row>
    <row r="1214" spans="12:12" x14ac:dyDescent="0.2">
      <c r="L1214" s="102"/>
    </row>
    <row r="1215" spans="12:12" x14ac:dyDescent="0.2">
      <c r="L1215" s="102"/>
    </row>
    <row r="1216" spans="12:12" x14ac:dyDescent="0.2">
      <c r="L1216" s="102"/>
    </row>
    <row r="1217" spans="12:12" x14ac:dyDescent="0.2">
      <c r="L1217" s="102"/>
    </row>
    <row r="1218" spans="12:12" x14ac:dyDescent="0.2">
      <c r="L1218" s="102"/>
    </row>
    <row r="1219" spans="12:12" x14ac:dyDescent="0.2">
      <c r="L1219" s="102"/>
    </row>
    <row r="1220" spans="12:12" x14ac:dyDescent="0.2">
      <c r="L1220" s="102"/>
    </row>
    <row r="1221" spans="12:12" x14ac:dyDescent="0.2">
      <c r="L1221" s="102"/>
    </row>
    <row r="1222" spans="12:12" x14ac:dyDescent="0.2">
      <c r="L1222" s="102"/>
    </row>
    <row r="1223" spans="12:12" x14ac:dyDescent="0.2">
      <c r="L1223" s="102"/>
    </row>
    <row r="1224" spans="12:12" x14ac:dyDescent="0.2">
      <c r="L1224" s="102"/>
    </row>
    <row r="1225" spans="12:12" x14ac:dyDescent="0.2">
      <c r="L1225" s="102"/>
    </row>
    <row r="1226" spans="12:12" x14ac:dyDescent="0.2">
      <c r="L1226" s="102"/>
    </row>
    <row r="1227" spans="12:12" x14ac:dyDescent="0.2">
      <c r="L1227" s="102"/>
    </row>
    <row r="1228" spans="12:12" x14ac:dyDescent="0.2">
      <c r="L1228" s="102"/>
    </row>
    <row r="1229" spans="12:12" x14ac:dyDescent="0.2">
      <c r="L1229" s="102"/>
    </row>
    <row r="1230" spans="12:12" x14ac:dyDescent="0.2">
      <c r="L1230" s="102"/>
    </row>
    <row r="1231" spans="12:12" x14ac:dyDescent="0.2">
      <c r="L1231" s="102"/>
    </row>
    <row r="1232" spans="12:12" x14ac:dyDescent="0.2">
      <c r="L1232" s="102"/>
    </row>
    <row r="1233" spans="12:12" x14ac:dyDescent="0.2">
      <c r="L1233" s="102"/>
    </row>
    <row r="1234" spans="12:12" x14ac:dyDescent="0.2">
      <c r="L1234" s="102"/>
    </row>
    <row r="1235" spans="12:12" x14ac:dyDescent="0.2">
      <c r="L1235" s="102"/>
    </row>
    <row r="1236" spans="12:12" x14ac:dyDescent="0.2">
      <c r="L1236" s="102"/>
    </row>
    <row r="1237" spans="12:12" x14ac:dyDescent="0.2">
      <c r="L1237" s="102"/>
    </row>
    <row r="1238" spans="12:12" x14ac:dyDescent="0.2">
      <c r="L1238" s="102"/>
    </row>
    <row r="1239" spans="12:12" x14ac:dyDescent="0.2">
      <c r="L1239" s="102"/>
    </row>
    <row r="1240" spans="12:12" x14ac:dyDescent="0.2">
      <c r="L1240" s="102"/>
    </row>
    <row r="1241" spans="12:12" x14ac:dyDescent="0.2">
      <c r="L1241" s="102"/>
    </row>
    <row r="1242" spans="12:12" x14ac:dyDescent="0.2">
      <c r="L1242" s="102"/>
    </row>
    <row r="1243" spans="12:12" x14ac:dyDescent="0.2">
      <c r="L1243" s="102"/>
    </row>
    <row r="1244" spans="12:12" x14ac:dyDescent="0.2">
      <c r="L1244" s="102"/>
    </row>
    <row r="1245" spans="12:12" x14ac:dyDescent="0.2">
      <c r="L1245" s="102"/>
    </row>
    <row r="1246" spans="12:12" x14ac:dyDescent="0.2">
      <c r="L1246" s="102"/>
    </row>
    <row r="1247" spans="12:12" x14ac:dyDescent="0.2">
      <c r="L1247" s="102"/>
    </row>
    <row r="1248" spans="12:12" x14ac:dyDescent="0.2">
      <c r="L1248" s="102"/>
    </row>
    <row r="1249" spans="12:12" x14ac:dyDescent="0.2">
      <c r="L1249" s="102"/>
    </row>
    <row r="1250" spans="12:12" x14ac:dyDescent="0.2">
      <c r="L1250" s="102"/>
    </row>
    <row r="1251" spans="12:12" x14ac:dyDescent="0.2">
      <c r="L1251" s="102"/>
    </row>
    <row r="1252" spans="12:12" x14ac:dyDescent="0.2">
      <c r="L1252" s="102"/>
    </row>
    <row r="1253" spans="12:12" x14ac:dyDescent="0.2">
      <c r="L1253" s="102"/>
    </row>
    <row r="1254" spans="12:12" x14ac:dyDescent="0.2">
      <c r="L1254" s="102"/>
    </row>
    <row r="1255" spans="12:12" x14ac:dyDescent="0.2">
      <c r="L1255" s="102"/>
    </row>
    <row r="1256" spans="12:12" x14ac:dyDescent="0.2">
      <c r="L1256" s="102"/>
    </row>
    <row r="1257" spans="12:12" x14ac:dyDescent="0.2">
      <c r="L1257" s="102"/>
    </row>
    <row r="1258" spans="12:12" x14ac:dyDescent="0.2">
      <c r="L1258" s="102"/>
    </row>
    <row r="1259" spans="12:12" x14ac:dyDescent="0.2">
      <c r="L1259" s="102"/>
    </row>
    <row r="1260" spans="12:12" x14ac:dyDescent="0.2">
      <c r="L1260" s="102"/>
    </row>
    <row r="1261" spans="12:12" x14ac:dyDescent="0.2">
      <c r="L1261" s="102"/>
    </row>
    <row r="1262" spans="12:12" x14ac:dyDescent="0.2">
      <c r="L1262" s="102"/>
    </row>
    <row r="1263" spans="12:12" x14ac:dyDescent="0.2">
      <c r="L1263" s="102"/>
    </row>
    <row r="1264" spans="12:12" x14ac:dyDescent="0.2">
      <c r="L1264" s="102"/>
    </row>
    <row r="1265" spans="12:12" x14ac:dyDescent="0.2">
      <c r="L1265" s="102"/>
    </row>
    <row r="1266" spans="12:12" x14ac:dyDescent="0.2">
      <c r="L1266" s="102"/>
    </row>
    <row r="1267" spans="12:12" x14ac:dyDescent="0.2">
      <c r="L1267" s="102"/>
    </row>
    <row r="1268" spans="12:12" x14ac:dyDescent="0.2">
      <c r="L1268" s="102"/>
    </row>
    <row r="1269" spans="12:12" x14ac:dyDescent="0.2">
      <c r="L1269" s="102"/>
    </row>
    <row r="1270" spans="12:12" x14ac:dyDescent="0.2">
      <c r="L1270" s="102"/>
    </row>
    <row r="1271" spans="12:12" x14ac:dyDescent="0.2">
      <c r="L1271" s="102"/>
    </row>
    <row r="1272" spans="12:12" x14ac:dyDescent="0.2">
      <c r="L1272" s="102"/>
    </row>
    <row r="1273" spans="12:12" x14ac:dyDescent="0.2">
      <c r="L1273" s="102"/>
    </row>
    <row r="1274" spans="12:12" x14ac:dyDescent="0.2">
      <c r="L1274" s="102"/>
    </row>
    <row r="1275" spans="12:12" x14ac:dyDescent="0.2">
      <c r="L1275" s="102"/>
    </row>
    <row r="1276" spans="12:12" x14ac:dyDescent="0.2">
      <c r="L1276" s="102"/>
    </row>
    <row r="1277" spans="12:12" x14ac:dyDescent="0.2">
      <c r="L1277" s="102"/>
    </row>
    <row r="1278" spans="12:12" x14ac:dyDescent="0.2">
      <c r="L1278" s="102"/>
    </row>
    <row r="1279" spans="12:12" x14ac:dyDescent="0.2">
      <c r="L1279" s="102"/>
    </row>
    <row r="1280" spans="12:12" x14ac:dyDescent="0.2">
      <c r="L1280" s="102"/>
    </row>
    <row r="1281" spans="12:12" x14ac:dyDescent="0.2">
      <c r="L1281" s="102"/>
    </row>
    <row r="1282" spans="12:12" x14ac:dyDescent="0.2">
      <c r="L1282" s="102"/>
    </row>
    <row r="1283" spans="12:12" x14ac:dyDescent="0.2">
      <c r="L1283" s="102"/>
    </row>
    <row r="1284" spans="12:12" x14ac:dyDescent="0.2">
      <c r="L1284" s="102"/>
    </row>
    <row r="1285" spans="12:12" x14ac:dyDescent="0.2">
      <c r="L1285" s="102"/>
    </row>
    <row r="1286" spans="12:12" x14ac:dyDescent="0.2">
      <c r="L1286" s="102"/>
    </row>
    <row r="1287" spans="12:12" x14ac:dyDescent="0.2">
      <c r="L1287" s="102"/>
    </row>
    <row r="1288" spans="12:12" x14ac:dyDescent="0.2">
      <c r="L1288" s="102"/>
    </row>
    <row r="1289" spans="12:12" x14ac:dyDescent="0.2">
      <c r="L1289" s="102"/>
    </row>
    <row r="1290" spans="12:12" x14ac:dyDescent="0.2">
      <c r="L1290" s="102"/>
    </row>
    <row r="1291" spans="12:12" x14ac:dyDescent="0.2">
      <c r="L1291" s="102"/>
    </row>
    <row r="1292" spans="12:12" x14ac:dyDescent="0.2">
      <c r="L1292" s="102"/>
    </row>
    <row r="1293" spans="12:12" x14ac:dyDescent="0.2">
      <c r="L1293" s="102"/>
    </row>
    <row r="1294" spans="12:12" x14ac:dyDescent="0.2">
      <c r="L1294" s="102"/>
    </row>
    <row r="1295" spans="12:12" x14ac:dyDescent="0.2">
      <c r="L1295" s="102"/>
    </row>
    <row r="1296" spans="12:12" x14ac:dyDescent="0.2">
      <c r="L1296" s="102"/>
    </row>
    <row r="1297" spans="12:12" x14ac:dyDescent="0.2">
      <c r="L1297" s="102"/>
    </row>
    <row r="1298" spans="12:12" x14ac:dyDescent="0.2">
      <c r="L1298" s="102"/>
    </row>
    <row r="1299" spans="12:12" x14ac:dyDescent="0.2">
      <c r="L1299" s="102"/>
    </row>
    <row r="1300" spans="12:12" x14ac:dyDescent="0.2">
      <c r="L1300" s="102"/>
    </row>
    <row r="1301" spans="12:12" x14ac:dyDescent="0.2">
      <c r="L1301" s="102"/>
    </row>
    <row r="1302" spans="12:12" x14ac:dyDescent="0.2">
      <c r="L1302" s="102"/>
    </row>
    <row r="1303" spans="12:12" x14ac:dyDescent="0.2">
      <c r="L1303" s="102"/>
    </row>
    <row r="1304" spans="12:12" x14ac:dyDescent="0.2">
      <c r="L1304" s="102"/>
    </row>
    <row r="1305" spans="12:12" x14ac:dyDescent="0.2">
      <c r="L1305" s="102"/>
    </row>
    <row r="1306" spans="12:12" x14ac:dyDescent="0.2">
      <c r="L1306" s="102"/>
    </row>
    <row r="1307" spans="12:12" x14ac:dyDescent="0.2">
      <c r="L1307" s="102"/>
    </row>
    <row r="1308" spans="12:12" x14ac:dyDescent="0.2">
      <c r="L1308" s="102"/>
    </row>
    <row r="1309" spans="12:12" x14ac:dyDescent="0.2">
      <c r="L1309" s="102"/>
    </row>
    <row r="1310" spans="12:12" x14ac:dyDescent="0.2">
      <c r="L1310" s="102"/>
    </row>
    <row r="1311" spans="12:12" x14ac:dyDescent="0.2">
      <c r="L1311" s="102"/>
    </row>
    <row r="1312" spans="12:12" x14ac:dyDescent="0.2">
      <c r="L1312" s="102"/>
    </row>
    <row r="1313" spans="12:12" x14ac:dyDescent="0.2">
      <c r="L1313" s="102"/>
    </row>
    <row r="1314" spans="12:12" x14ac:dyDescent="0.2">
      <c r="L1314" s="102"/>
    </row>
    <row r="1315" spans="12:12" x14ac:dyDescent="0.2">
      <c r="L1315" s="102"/>
    </row>
    <row r="1316" spans="12:12" x14ac:dyDescent="0.2">
      <c r="L1316" s="102"/>
    </row>
    <row r="1317" spans="12:12" x14ac:dyDescent="0.2">
      <c r="L1317" s="102"/>
    </row>
    <row r="1318" spans="12:12" x14ac:dyDescent="0.2">
      <c r="L1318" s="102"/>
    </row>
    <row r="1319" spans="12:12" x14ac:dyDescent="0.2">
      <c r="L1319" s="102"/>
    </row>
    <row r="1320" spans="12:12" x14ac:dyDescent="0.2">
      <c r="L1320" s="102"/>
    </row>
    <row r="1321" spans="12:12" x14ac:dyDescent="0.2">
      <c r="L1321" s="102"/>
    </row>
    <row r="1322" spans="12:12" x14ac:dyDescent="0.2">
      <c r="L1322" s="102"/>
    </row>
    <row r="1323" spans="12:12" x14ac:dyDescent="0.2">
      <c r="L1323" s="102"/>
    </row>
    <row r="1324" spans="12:12" x14ac:dyDescent="0.2">
      <c r="L1324" s="102"/>
    </row>
    <row r="1325" spans="12:12" x14ac:dyDescent="0.2">
      <c r="L1325" s="102"/>
    </row>
    <row r="1326" spans="12:12" x14ac:dyDescent="0.2">
      <c r="L1326" s="102"/>
    </row>
    <row r="1327" spans="12:12" x14ac:dyDescent="0.2">
      <c r="L1327" s="102"/>
    </row>
    <row r="1328" spans="12:12" x14ac:dyDescent="0.2">
      <c r="L1328" s="102"/>
    </row>
    <row r="1329" spans="12:12" x14ac:dyDescent="0.2">
      <c r="L1329" s="102"/>
    </row>
    <row r="1330" spans="12:12" x14ac:dyDescent="0.2">
      <c r="L1330" s="102"/>
    </row>
    <row r="1331" spans="12:12" x14ac:dyDescent="0.2">
      <c r="L1331" s="102"/>
    </row>
    <row r="1332" spans="12:12" x14ac:dyDescent="0.2">
      <c r="L1332" s="102"/>
    </row>
    <row r="1333" spans="12:12" x14ac:dyDescent="0.2">
      <c r="L1333" s="102"/>
    </row>
    <row r="1334" spans="12:12" x14ac:dyDescent="0.2">
      <c r="L1334" s="102"/>
    </row>
    <row r="1335" spans="12:12" x14ac:dyDescent="0.2">
      <c r="L1335" s="102"/>
    </row>
    <row r="1336" spans="12:12" x14ac:dyDescent="0.2">
      <c r="L1336" s="102"/>
    </row>
    <row r="1337" spans="12:12" x14ac:dyDescent="0.2">
      <c r="L1337" s="102"/>
    </row>
    <row r="1338" spans="12:12" x14ac:dyDescent="0.2">
      <c r="L1338" s="102"/>
    </row>
    <row r="1339" spans="12:12" x14ac:dyDescent="0.2">
      <c r="L1339" s="102"/>
    </row>
    <row r="1340" spans="12:12" x14ac:dyDescent="0.2">
      <c r="L1340" s="102"/>
    </row>
    <row r="1341" spans="12:12" x14ac:dyDescent="0.2">
      <c r="L1341" s="102"/>
    </row>
    <row r="1342" spans="12:12" x14ac:dyDescent="0.2">
      <c r="L1342" s="102"/>
    </row>
    <row r="1343" spans="12:12" x14ac:dyDescent="0.2">
      <c r="L1343" s="102"/>
    </row>
    <row r="1344" spans="12:12" x14ac:dyDescent="0.2">
      <c r="L1344" s="102"/>
    </row>
    <row r="1345" spans="12:12" x14ac:dyDescent="0.2">
      <c r="L1345" s="102"/>
    </row>
    <row r="1346" spans="12:12" x14ac:dyDescent="0.2">
      <c r="L1346" s="102"/>
    </row>
    <row r="1347" spans="12:12" x14ac:dyDescent="0.2">
      <c r="L1347" s="102"/>
    </row>
    <row r="1348" spans="12:12" x14ac:dyDescent="0.2">
      <c r="L1348" s="102"/>
    </row>
    <row r="1349" spans="12:12" x14ac:dyDescent="0.2">
      <c r="L1349" s="102"/>
    </row>
    <row r="1350" spans="12:12" x14ac:dyDescent="0.2">
      <c r="L1350" s="102"/>
    </row>
    <row r="1351" spans="12:12" x14ac:dyDescent="0.2">
      <c r="L1351" s="102"/>
    </row>
    <row r="1352" spans="12:12" x14ac:dyDescent="0.2">
      <c r="L1352" s="102"/>
    </row>
    <row r="1353" spans="12:12" x14ac:dyDescent="0.2">
      <c r="L1353" s="102"/>
    </row>
    <row r="1354" spans="12:12" x14ac:dyDescent="0.2">
      <c r="L1354" s="102"/>
    </row>
    <row r="1355" spans="12:12" x14ac:dyDescent="0.2">
      <c r="L1355" s="102"/>
    </row>
    <row r="1356" spans="12:12" x14ac:dyDescent="0.2">
      <c r="L1356" s="102"/>
    </row>
    <row r="1357" spans="12:12" x14ac:dyDescent="0.2">
      <c r="L1357" s="102"/>
    </row>
    <row r="1358" spans="12:12" x14ac:dyDescent="0.2">
      <c r="L1358" s="102"/>
    </row>
    <row r="1359" spans="12:12" x14ac:dyDescent="0.2">
      <c r="L1359" s="102"/>
    </row>
    <row r="1360" spans="12:12" x14ac:dyDescent="0.2">
      <c r="L1360" s="102"/>
    </row>
    <row r="1361" spans="12:12" x14ac:dyDescent="0.2">
      <c r="L1361" s="102"/>
    </row>
    <row r="1362" spans="12:12" x14ac:dyDescent="0.2">
      <c r="L1362" s="102"/>
    </row>
    <row r="1363" spans="12:12" x14ac:dyDescent="0.2">
      <c r="L1363" s="102"/>
    </row>
    <row r="1364" spans="12:12" x14ac:dyDescent="0.2">
      <c r="L1364" s="102"/>
    </row>
    <row r="1365" spans="12:12" x14ac:dyDescent="0.2">
      <c r="L1365" s="102"/>
    </row>
    <row r="1366" spans="12:12" x14ac:dyDescent="0.2">
      <c r="L1366" s="102"/>
    </row>
    <row r="1367" spans="12:12" x14ac:dyDescent="0.2">
      <c r="L1367" s="102"/>
    </row>
    <row r="1368" spans="12:12" x14ac:dyDescent="0.2">
      <c r="L1368" s="102"/>
    </row>
    <row r="1369" spans="12:12" x14ac:dyDescent="0.2">
      <c r="L1369" s="102"/>
    </row>
    <row r="1370" spans="12:12" x14ac:dyDescent="0.2">
      <c r="L1370" s="102"/>
    </row>
    <row r="1371" spans="12:12" x14ac:dyDescent="0.2">
      <c r="L1371" s="102"/>
    </row>
    <row r="1372" spans="12:12" x14ac:dyDescent="0.2">
      <c r="L1372" s="102"/>
    </row>
    <row r="1373" spans="12:12" x14ac:dyDescent="0.2">
      <c r="L1373" s="102"/>
    </row>
    <row r="1374" spans="12:12" x14ac:dyDescent="0.2">
      <c r="L1374" s="102"/>
    </row>
    <row r="1375" spans="12:12" x14ac:dyDescent="0.2">
      <c r="L1375" s="102"/>
    </row>
    <row r="1376" spans="12:12" x14ac:dyDescent="0.2">
      <c r="L1376" s="102"/>
    </row>
    <row r="1377" spans="12:12" x14ac:dyDescent="0.2">
      <c r="L1377" s="102"/>
    </row>
    <row r="1378" spans="12:12" x14ac:dyDescent="0.2">
      <c r="L1378" s="102"/>
    </row>
    <row r="1379" spans="12:12" x14ac:dyDescent="0.2">
      <c r="L1379" s="102"/>
    </row>
    <row r="1380" spans="12:12" x14ac:dyDescent="0.2">
      <c r="L1380" s="102"/>
    </row>
    <row r="1381" spans="12:12" x14ac:dyDescent="0.2">
      <c r="L1381" s="102"/>
    </row>
    <row r="1382" spans="12:12" x14ac:dyDescent="0.2">
      <c r="L1382" s="102"/>
    </row>
    <row r="1383" spans="12:12" x14ac:dyDescent="0.2">
      <c r="L1383" s="102"/>
    </row>
    <row r="1384" spans="12:12" x14ac:dyDescent="0.2">
      <c r="L1384" s="102"/>
    </row>
    <row r="1385" spans="12:12" x14ac:dyDescent="0.2">
      <c r="L1385" s="102"/>
    </row>
    <row r="1386" spans="12:12" x14ac:dyDescent="0.2">
      <c r="L1386" s="102"/>
    </row>
    <row r="1387" spans="12:12" x14ac:dyDescent="0.2">
      <c r="L1387" s="102"/>
    </row>
    <row r="1388" spans="12:12" x14ac:dyDescent="0.2">
      <c r="L1388" s="102"/>
    </row>
    <row r="1389" spans="12:12" x14ac:dyDescent="0.2">
      <c r="L1389" s="102"/>
    </row>
    <row r="1390" spans="12:12" x14ac:dyDescent="0.2">
      <c r="L1390" s="102"/>
    </row>
    <row r="1391" spans="12:12" x14ac:dyDescent="0.2">
      <c r="L1391" s="102"/>
    </row>
    <row r="1392" spans="12:12" x14ac:dyDescent="0.2">
      <c r="L1392" s="102"/>
    </row>
    <row r="1393" spans="12:12" x14ac:dyDescent="0.2">
      <c r="L1393" s="102"/>
    </row>
    <row r="1394" spans="12:12" x14ac:dyDescent="0.2">
      <c r="L1394" s="102"/>
    </row>
    <row r="1395" spans="12:12" x14ac:dyDescent="0.2">
      <c r="L1395" s="102"/>
    </row>
    <row r="1396" spans="12:12" x14ac:dyDescent="0.2">
      <c r="L1396" s="102"/>
    </row>
    <row r="1397" spans="12:12" x14ac:dyDescent="0.2">
      <c r="L1397" s="102"/>
    </row>
    <row r="1398" spans="12:12" x14ac:dyDescent="0.2">
      <c r="L1398" s="102"/>
    </row>
    <row r="1399" spans="12:12" x14ac:dyDescent="0.2">
      <c r="L1399" s="102"/>
    </row>
    <row r="1400" spans="12:12" x14ac:dyDescent="0.2">
      <c r="L1400" s="102"/>
    </row>
    <row r="1401" spans="12:12" x14ac:dyDescent="0.2">
      <c r="L1401" s="102"/>
    </row>
    <row r="1402" spans="12:12" x14ac:dyDescent="0.2">
      <c r="L1402" s="102"/>
    </row>
    <row r="1403" spans="12:12" x14ac:dyDescent="0.2">
      <c r="L1403" s="102"/>
    </row>
    <row r="1404" spans="12:12" x14ac:dyDescent="0.2">
      <c r="L1404" s="102"/>
    </row>
    <row r="1405" spans="12:12" x14ac:dyDescent="0.2">
      <c r="L1405" s="102"/>
    </row>
    <row r="1406" spans="12:12" x14ac:dyDescent="0.2">
      <c r="L1406" s="102"/>
    </row>
    <row r="1407" spans="12:12" x14ac:dyDescent="0.2">
      <c r="L1407" s="102"/>
    </row>
    <row r="1408" spans="12:12" x14ac:dyDescent="0.2">
      <c r="L1408" s="102"/>
    </row>
    <row r="1409" spans="12:12" x14ac:dyDescent="0.2">
      <c r="L1409" s="102"/>
    </row>
    <row r="1410" spans="12:12" x14ac:dyDescent="0.2">
      <c r="L1410" s="102"/>
    </row>
    <row r="1411" spans="12:12" x14ac:dyDescent="0.2">
      <c r="L1411" s="102"/>
    </row>
    <row r="1412" spans="12:12" x14ac:dyDescent="0.2">
      <c r="L1412" s="102"/>
    </row>
    <row r="1413" spans="12:12" x14ac:dyDescent="0.2">
      <c r="L1413" s="102"/>
    </row>
    <row r="1414" spans="12:12" x14ac:dyDescent="0.2">
      <c r="L1414" s="102"/>
    </row>
    <row r="1415" spans="12:12" x14ac:dyDescent="0.2">
      <c r="L1415" s="102"/>
    </row>
    <row r="1416" spans="12:12" x14ac:dyDescent="0.2">
      <c r="L1416" s="102"/>
    </row>
    <row r="1417" spans="12:12" x14ac:dyDescent="0.2">
      <c r="L1417" s="102"/>
    </row>
    <row r="1418" spans="12:12" x14ac:dyDescent="0.2">
      <c r="L1418" s="102"/>
    </row>
    <row r="1419" spans="12:12" x14ac:dyDescent="0.2">
      <c r="L1419" s="102"/>
    </row>
    <row r="1420" spans="12:12" x14ac:dyDescent="0.2">
      <c r="L1420" s="102"/>
    </row>
    <row r="1421" spans="12:12" x14ac:dyDescent="0.2">
      <c r="L1421" s="102"/>
    </row>
    <row r="1422" spans="12:12" x14ac:dyDescent="0.2">
      <c r="L1422" s="102"/>
    </row>
    <row r="1423" spans="12:12" x14ac:dyDescent="0.2">
      <c r="L1423" s="102"/>
    </row>
    <row r="1424" spans="12:12" x14ac:dyDescent="0.2">
      <c r="L1424" s="102"/>
    </row>
    <row r="1425" spans="12:12" x14ac:dyDescent="0.2">
      <c r="L1425" s="102"/>
    </row>
    <row r="1426" spans="12:12" x14ac:dyDescent="0.2">
      <c r="L1426" s="102"/>
    </row>
    <row r="1427" spans="12:12" x14ac:dyDescent="0.2">
      <c r="L1427" s="102"/>
    </row>
    <row r="1428" spans="12:12" x14ac:dyDescent="0.2">
      <c r="L1428" s="102"/>
    </row>
    <row r="1429" spans="12:12" x14ac:dyDescent="0.2">
      <c r="L1429" s="102"/>
    </row>
    <row r="1430" spans="12:12" x14ac:dyDescent="0.2">
      <c r="L1430" s="102"/>
    </row>
    <row r="1431" spans="12:12" x14ac:dyDescent="0.2">
      <c r="L1431" s="102"/>
    </row>
    <row r="1432" spans="12:12" x14ac:dyDescent="0.2">
      <c r="L1432" s="102"/>
    </row>
    <row r="1433" spans="12:12" x14ac:dyDescent="0.2">
      <c r="L1433" s="102"/>
    </row>
    <row r="1434" spans="12:12" x14ac:dyDescent="0.2">
      <c r="L1434" s="102"/>
    </row>
    <row r="1435" spans="12:12" x14ac:dyDescent="0.2">
      <c r="L1435" s="102"/>
    </row>
    <row r="1436" spans="12:12" x14ac:dyDescent="0.2">
      <c r="L1436" s="102"/>
    </row>
    <row r="1437" spans="12:12" x14ac:dyDescent="0.2">
      <c r="L1437" s="102"/>
    </row>
    <row r="1438" spans="12:12" x14ac:dyDescent="0.2">
      <c r="L1438" s="102"/>
    </row>
    <row r="1439" spans="12:12" x14ac:dyDescent="0.2">
      <c r="L1439" s="102"/>
    </row>
    <row r="1440" spans="12:12" x14ac:dyDescent="0.2">
      <c r="L1440" s="102"/>
    </row>
    <row r="1441" spans="12:12" x14ac:dyDescent="0.2">
      <c r="L1441" s="102"/>
    </row>
    <row r="1442" spans="12:12" x14ac:dyDescent="0.2">
      <c r="L1442" s="102"/>
    </row>
    <row r="1443" spans="12:12" x14ac:dyDescent="0.2">
      <c r="L1443" s="102"/>
    </row>
    <row r="1444" spans="12:12" x14ac:dyDescent="0.2">
      <c r="L1444" s="102"/>
    </row>
    <row r="1445" spans="12:12" x14ac:dyDescent="0.2">
      <c r="L1445" s="102"/>
    </row>
    <row r="1446" spans="12:12" x14ac:dyDescent="0.2">
      <c r="L1446" s="102"/>
    </row>
    <row r="1447" spans="12:12" x14ac:dyDescent="0.2">
      <c r="L1447" s="102"/>
    </row>
    <row r="1448" spans="12:12" x14ac:dyDescent="0.2">
      <c r="L1448" s="102"/>
    </row>
    <row r="1449" spans="12:12" x14ac:dyDescent="0.2">
      <c r="L1449" s="102"/>
    </row>
    <row r="1450" spans="12:12" x14ac:dyDescent="0.2">
      <c r="L1450" s="102"/>
    </row>
    <row r="1451" spans="12:12" x14ac:dyDescent="0.2">
      <c r="L1451" s="102"/>
    </row>
    <row r="1452" spans="12:12" x14ac:dyDescent="0.2">
      <c r="L1452" s="102"/>
    </row>
    <row r="1453" spans="12:12" x14ac:dyDescent="0.2">
      <c r="L1453" s="102"/>
    </row>
    <row r="1454" spans="12:12" x14ac:dyDescent="0.2">
      <c r="L1454" s="102"/>
    </row>
    <row r="1455" spans="12:12" x14ac:dyDescent="0.2">
      <c r="L1455" s="102"/>
    </row>
    <row r="1456" spans="12:12" x14ac:dyDescent="0.2">
      <c r="L1456" s="102"/>
    </row>
    <row r="1457" spans="12:12" x14ac:dyDescent="0.2">
      <c r="L1457" s="102"/>
    </row>
    <row r="1458" spans="12:12" x14ac:dyDescent="0.2">
      <c r="L1458" s="102"/>
    </row>
    <row r="1459" spans="12:12" x14ac:dyDescent="0.2">
      <c r="L1459" s="102"/>
    </row>
    <row r="1460" spans="12:12" x14ac:dyDescent="0.2">
      <c r="L1460" s="102"/>
    </row>
    <row r="1461" spans="12:12" x14ac:dyDescent="0.2">
      <c r="L1461" s="102"/>
    </row>
    <row r="1462" spans="12:12" x14ac:dyDescent="0.2">
      <c r="L1462" s="102"/>
    </row>
    <row r="1463" spans="12:12" x14ac:dyDescent="0.2">
      <c r="L1463" s="102"/>
    </row>
    <row r="1464" spans="12:12" x14ac:dyDescent="0.2">
      <c r="L1464" s="102"/>
    </row>
    <row r="1465" spans="12:12" x14ac:dyDescent="0.2">
      <c r="L1465" s="102"/>
    </row>
    <row r="1466" spans="12:12" x14ac:dyDescent="0.2">
      <c r="L1466" s="102"/>
    </row>
    <row r="1467" spans="12:12" x14ac:dyDescent="0.2">
      <c r="L1467" s="102"/>
    </row>
    <row r="1468" spans="12:12" x14ac:dyDescent="0.2">
      <c r="L1468" s="102"/>
    </row>
    <row r="1469" spans="12:12" x14ac:dyDescent="0.2">
      <c r="L1469" s="102"/>
    </row>
    <row r="1470" spans="12:12" x14ac:dyDescent="0.2">
      <c r="L1470" s="102"/>
    </row>
    <row r="1471" spans="12:12" x14ac:dyDescent="0.2">
      <c r="L1471" s="102"/>
    </row>
    <row r="1472" spans="12:12" x14ac:dyDescent="0.2">
      <c r="L1472" s="102"/>
    </row>
    <row r="1473" spans="12:12" x14ac:dyDescent="0.2">
      <c r="L1473" s="102"/>
    </row>
    <row r="1474" spans="12:12" x14ac:dyDescent="0.2">
      <c r="L1474" s="102"/>
    </row>
    <row r="1475" spans="12:12" x14ac:dyDescent="0.2">
      <c r="L1475" s="102"/>
    </row>
    <row r="1476" spans="12:12" x14ac:dyDescent="0.2">
      <c r="L1476" s="102"/>
    </row>
    <row r="1477" spans="12:12" x14ac:dyDescent="0.2">
      <c r="L1477" s="102"/>
    </row>
    <row r="1478" spans="12:12" x14ac:dyDescent="0.2">
      <c r="L1478" s="102"/>
    </row>
    <row r="1479" spans="12:12" x14ac:dyDescent="0.2">
      <c r="L1479" s="102"/>
    </row>
    <row r="1480" spans="12:12" x14ac:dyDescent="0.2">
      <c r="L1480" s="102"/>
    </row>
    <row r="1481" spans="12:12" x14ac:dyDescent="0.2">
      <c r="L1481" s="102"/>
    </row>
    <row r="1482" spans="12:12" x14ac:dyDescent="0.2">
      <c r="L1482" s="102"/>
    </row>
    <row r="1483" spans="12:12" x14ac:dyDescent="0.2">
      <c r="L1483" s="102"/>
    </row>
    <row r="1484" spans="12:12" x14ac:dyDescent="0.2">
      <c r="L1484" s="102"/>
    </row>
    <row r="1485" spans="12:12" x14ac:dyDescent="0.2">
      <c r="L1485" s="102"/>
    </row>
    <row r="1486" spans="12:12" x14ac:dyDescent="0.2">
      <c r="L1486" s="102"/>
    </row>
    <row r="1487" spans="12:12" x14ac:dyDescent="0.2">
      <c r="L1487" s="102"/>
    </row>
    <row r="1488" spans="12:12" x14ac:dyDescent="0.2">
      <c r="L1488" s="102"/>
    </row>
    <row r="1489" spans="12:12" x14ac:dyDescent="0.2">
      <c r="L1489" s="102"/>
    </row>
    <row r="1490" spans="12:12" x14ac:dyDescent="0.2">
      <c r="L1490" s="102"/>
    </row>
    <row r="1491" spans="12:12" x14ac:dyDescent="0.2">
      <c r="L1491" s="102"/>
    </row>
    <row r="1492" spans="12:12" x14ac:dyDescent="0.2">
      <c r="L1492" s="102"/>
    </row>
    <row r="1493" spans="12:12" x14ac:dyDescent="0.2">
      <c r="L1493" s="102"/>
    </row>
    <row r="1494" spans="12:12" x14ac:dyDescent="0.2">
      <c r="L1494" s="102"/>
    </row>
    <row r="1495" spans="12:12" x14ac:dyDescent="0.2">
      <c r="L1495" s="102"/>
    </row>
    <row r="1496" spans="12:12" x14ac:dyDescent="0.2">
      <c r="L1496" s="102"/>
    </row>
    <row r="1497" spans="12:12" x14ac:dyDescent="0.2">
      <c r="L1497" s="102"/>
    </row>
    <row r="1498" spans="12:12" x14ac:dyDescent="0.2">
      <c r="L1498" s="102"/>
    </row>
    <row r="1499" spans="12:12" x14ac:dyDescent="0.2">
      <c r="L1499" s="102"/>
    </row>
    <row r="1500" spans="12:12" x14ac:dyDescent="0.2">
      <c r="L1500" s="102"/>
    </row>
    <row r="1501" spans="12:12" x14ac:dyDescent="0.2">
      <c r="L1501" s="102"/>
    </row>
    <row r="1502" spans="12:12" x14ac:dyDescent="0.2">
      <c r="L1502" s="102"/>
    </row>
    <row r="1503" spans="12:12" x14ac:dyDescent="0.2">
      <c r="L1503" s="102"/>
    </row>
    <row r="1504" spans="12:12" x14ac:dyDescent="0.2">
      <c r="L1504" s="102"/>
    </row>
    <row r="1505" spans="12:12" x14ac:dyDescent="0.2">
      <c r="L1505" s="102"/>
    </row>
    <row r="1506" spans="12:12" x14ac:dyDescent="0.2">
      <c r="L1506" s="102"/>
    </row>
    <row r="1507" spans="12:12" x14ac:dyDescent="0.2">
      <c r="L1507" s="102"/>
    </row>
    <row r="1508" spans="12:12" x14ac:dyDescent="0.2">
      <c r="L1508" s="102"/>
    </row>
    <row r="1509" spans="12:12" x14ac:dyDescent="0.2">
      <c r="L1509" s="102"/>
    </row>
    <row r="1510" spans="12:12" x14ac:dyDescent="0.2">
      <c r="L1510" s="102"/>
    </row>
    <row r="1511" spans="12:12" x14ac:dyDescent="0.2">
      <c r="L1511" s="102"/>
    </row>
    <row r="1512" spans="12:12" x14ac:dyDescent="0.2">
      <c r="L1512" s="102"/>
    </row>
    <row r="1513" spans="12:12" x14ac:dyDescent="0.2">
      <c r="L1513" s="102"/>
    </row>
    <row r="1514" spans="12:12" x14ac:dyDescent="0.2">
      <c r="L1514" s="102"/>
    </row>
    <row r="1515" spans="12:12" x14ac:dyDescent="0.2">
      <c r="L1515" s="102"/>
    </row>
    <row r="1516" spans="12:12" x14ac:dyDescent="0.2">
      <c r="L1516" s="102"/>
    </row>
    <row r="1517" spans="12:12" x14ac:dyDescent="0.2">
      <c r="L1517" s="102"/>
    </row>
    <row r="1518" spans="12:12" x14ac:dyDescent="0.2">
      <c r="L1518" s="102"/>
    </row>
    <row r="1519" spans="12:12" x14ac:dyDescent="0.2">
      <c r="L1519" s="102"/>
    </row>
    <row r="1520" spans="12:12" x14ac:dyDescent="0.2">
      <c r="L1520" s="102"/>
    </row>
    <row r="1521" spans="12:12" x14ac:dyDescent="0.2">
      <c r="L1521" s="102"/>
    </row>
    <row r="1522" spans="12:12" x14ac:dyDescent="0.2">
      <c r="L1522" s="102"/>
    </row>
    <row r="1523" spans="12:12" x14ac:dyDescent="0.2">
      <c r="L1523" s="102"/>
    </row>
    <row r="1524" spans="12:12" x14ac:dyDescent="0.2">
      <c r="L1524" s="102"/>
    </row>
    <row r="1525" spans="12:12" x14ac:dyDescent="0.2">
      <c r="L1525" s="102"/>
    </row>
    <row r="1526" spans="12:12" x14ac:dyDescent="0.2">
      <c r="L1526" s="102"/>
    </row>
    <row r="1527" spans="12:12" x14ac:dyDescent="0.2">
      <c r="L1527" s="102"/>
    </row>
    <row r="1528" spans="12:12" x14ac:dyDescent="0.2">
      <c r="L1528" s="102"/>
    </row>
    <row r="1529" spans="12:12" x14ac:dyDescent="0.2">
      <c r="L1529" s="102"/>
    </row>
    <row r="1530" spans="12:12" x14ac:dyDescent="0.2">
      <c r="L1530" s="102"/>
    </row>
    <row r="1531" spans="12:12" x14ac:dyDescent="0.2">
      <c r="L1531" s="102"/>
    </row>
    <row r="1532" spans="12:12" x14ac:dyDescent="0.2">
      <c r="L1532" s="102"/>
    </row>
    <row r="1533" spans="12:12" x14ac:dyDescent="0.2">
      <c r="L1533" s="102"/>
    </row>
    <row r="1534" spans="12:12" x14ac:dyDescent="0.2">
      <c r="L1534" s="102"/>
    </row>
    <row r="1535" spans="12:12" x14ac:dyDescent="0.2">
      <c r="L1535" s="102"/>
    </row>
    <row r="1536" spans="12:12" x14ac:dyDescent="0.2">
      <c r="L1536" s="102"/>
    </row>
    <row r="1537" spans="12:12" x14ac:dyDescent="0.2">
      <c r="L1537" s="102"/>
    </row>
    <row r="1538" spans="12:12" x14ac:dyDescent="0.2">
      <c r="L1538" s="102"/>
    </row>
    <row r="1539" spans="12:12" x14ac:dyDescent="0.2">
      <c r="L1539" s="102"/>
    </row>
    <row r="1540" spans="12:12" x14ac:dyDescent="0.2">
      <c r="L1540" s="102"/>
    </row>
    <row r="1541" spans="12:12" x14ac:dyDescent="0.2">
      <c r="L1541" s="102"/>
    </row>
    <row r="1542" spans="12:12" x14ac:dyDescent="0.2">
      <c r="L1542" s="102"/>
    </row>
    <row r="1543" spans="12:12" x14ac:dyDescent="0.2">
      <c r="L1543" s="102"/>
    </row>
    <row r="1544" spans="12:12" x14ac:dyDescent="0.2">
      <c r="L1544" s="102"/>
    </row>
    <row r="1545" spans="12:12" x14ac:dyDescent="0.2">
      <c r="L1545" s="102"/>
    </row>
    <row r="1546" spans="12:12" x14ac:dyDescent="0.2">
      <c r="L1546" s="102"/>
    </row>
    <row r="1547" spans="12:12" x14ac:dyDescent="0.2">
      <c r="L1547" s="102"/>
    </row>
    <row r="1548" spans="12:12" x14ac:dyDescent="0.2">
      <c r="L1548" s="102"/>
    </row>
    <row r="1549" spans="12:12" x14ac:dyDescent="0.2">
      <c r="L1549" s="102"/>
    </row>
    <row r="1550" spans="12:12" x14ac:dyDescent="0.2">
      <c r="L1550" s="102"/>
    </row>
    <row r="1551" spans="12:12" x14ac:dyDescent="0.2">
      <c r="L1551" s="102"/>
    </row>
    <row r="1552" spans="12:12" x14ac:dyDescent="0.2">
      <c r="L1552" s="102"/>
    </row>
    <row r="1553" spans="12:12" x14ac:dyDescent="0.2">
      <c r="L1553" s="102"/>
    </row>
    <row r="1554" spans="12:12" x14ac:dyDescent="0.2">
      <c r="L1554" s="102"/>
    </row>
    <row r="1555" spans="12:12" x14ac:dyDescent="0.2">
      <c r="L1555" s="102"/>
    </row>
    <row r="1556" spans="12:12" x14ac:dyDescent="0.2">
      <c r="L1556" s="102"/>
    </row>
    <row r="1557" spans="12:12" x14ac:dyDescent="0.2">
      <c r="L1557" s="102"/>
    </row>
    <row r="1558" spans="12:12" x14ac:dyDescent="0.2">
      <c r="L1558" s="102"/>
    </row>
    <row r="1559" spans="12:12" x14ac:dyDescent="0.2">
      <c r="L1559" s="102"/>
    </row>
    <row r="1560" spans="12:12" x14ac:dyDescent="0.2">
      <c r="L1560" s="102"/>
    </row>
    <row r="1561" spans="12:12" x14ac:dyDescent="0.2">
      <c r="L1561" s="102"/>
    </row>
    <row r="1562" spans="12:12" x14ac:dyDescent="0.2">
      <c r="L1562" s="102"/>
    </row>
    <row r="1563" spans="12:12" x14ac:dyDescent="0.2">
      <c r="L1563" s="102"/>
    </row>
    <row r="1564" spans="12:12" x14ac:dyDescent="0.2">
      <c r="L1564" s="102"/>
    </row>
    <row r="1565" spans="12:12" x14ac:dyDescent="0.2">
      <c r="L1565" s="102"/>
    </row>
    <row r="1566" spans="12:12" x14ac:dyDescent="0.2">
      <c r="L1566" s="102"/>
    </row>
    <row r="1567" spans="12:12" x14ac:dyDescent="0.2">
      <c r="L1567" s="102"/>
    </row>
    <row r="1568" spans="12:12" x14ac:dyDescent="0.2">
      <c r="L1568" s="102"/>
    </row>
    <row r="1569" spans="12:12" x14ac:dyDescent="0.2">
      <c r="L1569" s="102"/>
    </row>
    <row r="1570" spans="12:12" x14ac:dyDescent="0.2">
      <c r="L1570" s="102"/>
    </row>
    <row r="1571" spans="12:12" x14ac:dyDescent="0.2">
      <c r="L1571" s="102"/>
    </row>
    <row r="1572" spans="12:12" x14ac:dyDescent="0.2">
      <c r="L1572" s="102"/>
    </row>
    <row r="1573" spans="12:12" x14ac:dyDescent="0.2">
      <c r="L1573" s="102"/>
    </row>
    <row r="1574" spans="12:12" x14ac:dyDescent="0.2">
      <c r="L1574" s="102"/>
    </row>
    <row r="1575" spans="12:12" x14ac:dyDescent="0.2">
      <c r="L1575" s="102"/>
    </row>
    <row r="1576" spans="12:12" x14ac:dyDescent="0.2">
      <c r="L1576" s="102"/>
    </row>
    <row r="1577" spans="12:12" x14ac:dyDescent="0.2">
      <c r="L1577" s="102"/>
    </row>
    <row r="1578" spans="12:12" x14ac:dyDescent="0.2">
      <c r="L1578" s="102"/>
    </row>
    <row r="1579" spans="12:12" x14ac:dyDescent="0.2">
      <c r="L1579" s="102"/>
    </row>
    <row r="1580" spans="12:12" x14ac:dyDescent="0.2">
      <c r="L1580" s="102"/>
    </row>
    <row r="1581" spans="12:12" x14ac:dyDescent="0.2">
      <c r="L1581" s="102"/>
    </row>
    <row r="1582" spans="12:12" x14ac:dyDescent="0.2">
      <c r="L1582" s="102"/>
    </row>
    <row r="1583" spans="12:12" x14ac:dyDescent="0.2">
      <c r="L1583" s="102"/>
    </row>
    <row r="1584" spans="12:12" x14ac:dyDescent="0.2">
      <c r="L1584" s="102"/>
    </row>
    <row r="1585" spans="12:12" x14ac:dyDescent="0.2">
      <c r="L1585" s="102"/>
    </row>
    <row r="1586" spans="12:12" x14ac:dyDescent="0.2">
      <c r="L1586" s="102"/>
    </row>
    <row r="1587" spans="12:12" x14ac:dyDescent="0.2">
      <c r="L1587" s="102"/>
    </row>
    <row r="1588" spans="12:12" x14ac:dyDescent="0.2">
      <c r="L1588" s="102"/>
    </row>
    <row r="1589" spans="12:12" x14ac:dyDescent="0.2">
      <c r="L1589" s="102"/>
    </row>
    <row r="1590" spans="12:12" x14ac:dyDescent="0.2">
      <c r="L1590" s="102"/>
    </row>
    <row r="1591" spans="12:12" x14ac:dyDescent="0.2">
      <c r="L1591" s="102"/>
    </row>
    <row r="1592" spans="12:12" x14ac:dyDescent="0.2">
      <c r="L1592" s="102"/>
    </row>
    <row r="1593" spans="12:12" x14ac:dyDescent="0.2">
      <c r="L1593" s="102"/>
    </row>
    <row r="1594" spans="12:12" x14ac:dyDescent="0.2">
      <c r="L1594" s="102"/>
    </row>
    <row r="1595" spans="12:12" x14ac:dyDescent="0.2">
      <c r="L1595" s="102"/>
    </row>
    <row r="1596" spans="12:12" x14ac:dyDescent="0.2">
      <c r="L1596" s="102"/>
    </row>
    <row r="1597" spans="12:12" x14ac:dyDescent="0.2">
      <c r="L1597" s="102"/>
    </row>
    <row r="1598" spans="12:12" x14ac:dyDescent="0.2">
      <c r="L1598" s="102"/>
    </row>
    <row r="1599" spans="12:12" x14ac:dyDescent="0.2">
      <c r="L1599" s="102"/>
    </row>
    <row r="1600" spans="12:12" x14ac:dyDescent="0.2">
      <c r="L1600" s="102"/>
    </row>
    <row r="1601" spans="12:12" x14ac:dyDescent="0.2">
      <c r="L1601" s="102"/>
    </row>
    <row r="1602" spans="12:12" x14ac:dyDescent="0.2">
      <c r="L1602" s="102"/>
    </row>
    <row r="1603" spans="12:12" x14ac:dyDescent="0.2">
      <c r="L1603" s="102"/>
    </row>
    <row r="1604" spans="12:12" x14ac:dyDescent="0.2">
      <c r="L1604" s="102"/>
    </row>
    <row r="1605" spans="12:12" x14ac:dyDescent="0.2">
      <c r="L1605" s="102"/>
    </row>
    <row r="1606" spans="12:12" x14ac:dyDescent="0.2">
      <c r="L1606" s="102"/>
    </row>
    <row r="1607" spans="12:12" x14ac:dyDescent="0.2">
      <c r="L1607" s="102"/>
    </row>
    <row r="1608" spans="12:12" x14ac:dyDescent="0.2">
      <c r="L1608" s="102"/>
    </row>
    <row r="1609" spans="12:12" x14ac:dyDescent="0.2">
      <c r="L1609" s="102"/>
    </row>
    <row r="1610" spans="12:12" x14ac:dyDescent="0.2">
      <c r="L1610" s="102"/>
    </row>
    <row r="1611" spans="12:12" x14ac:dyDescent="0.2">
      <c r="L1611" s="102"/>
    </row>
    <row r="1612" spans="12:12" x14ac:dyDescent="0.2">
      <c r="L1612" s="102"/>
    </row>
    <row r="1613" spans="12:12" x14ac:dyDescent="0.2">
      <c r="L1613" s="102"/>
    </row>
    <row r="1614" spans="12:12" x14ac:dyDescent="0.2">
      <c r="L1614" s="102"/>
    </row>
    <row r="1615" spans="12:12" x14ac:dyDescent="0.2">
      <c r="L1615" s="102"/>
    </row>
    <row r="1616" spans="12:12" x14ac:dyDescent="0.2">
      <c r="L1616" s="102"/>
    </row>
    <row r="1617" spans="12:12" x14ac:dyDescent="0.2">
      <c r="L1617" s="102"/>
    </row>
    <row r="1618" spans="12:12" x14ac:dyDescent="0.2">
      <c r="L1618" s="102"/>
    </row>
    <row r="1619" spans="12:12" x14ac:dyDescent="0.2">
      <c r="L1619" s="102"/>
    </row>
    <row r="1620" spans="12:12" x14ac:dyDescent="0.2">
      <c r="L1620" s="102"/>
    </row>
    <row r="1621" spans="12:12" x14ac:dyDescent="0.2">
      <c r="L1621" s="102"/>
    </row>
    <row r="1622" spans="12:12" x14ac:dyDescent="0.2">
      <c r="L1622" s="102"/>
    </row>
    <row r="1623" spans="12:12" x14ac:dyDescent="0.2">
      <c r="L1623" s="102"/>
    </row>
    <row r="1624" spans="12:12" x14ac:dyDescent="0.2">
      <c r="L1624" s="102"/>
    </row>
    <row r="1625" spans="12:12" x14ac:dyDescent="0.2">
      <c r="L1625" s="102"/>
    </row>
    <row r="1626" spans="12:12" x14ac:dyDescent="0.2">
      <c r="L1626" s="102"/>
    </row>
    <row r="1627" spans="12:12" x14ac:dyDescent="0.2">
      <c r="L1627" s="102"/>
    </row>
    <row r="1628" spans="12:12" x14ac:dyDescent="0.2">
      <c r="L1628" s="102"/>
    </row>
    <row r="1629" spans="12:12" x14ac:dyDescent="0.2">
      <c r="L1629" s="102"/>
    </row>
    <row r="1630" spans="12:12" x14ac:dyDescent="0.2">
      <c r="L1630" s="102"/>
    </row>
    <row r="1631" spans="12:12" x14ac:dyDescent="0.2">
      <c r="L1631" s="102"/>
    </row>
    <row r="1632" spans="12:12" x14ac:dyDescent="0.2">
      <c r="L1632" s="102"/>
    </row>
    <row r="1633" spans="12:12" x14ac:dyDescent="0.2">
      <c r="L1633" s="102"/>
    </row>
    <row r="1634" spans="12:12" x14ac:dyDescent="0.2">
      <c r="L1634" s="102"/>
    </row>
    <row r="1635" spans="12:12" x14ac:dyDescent="0.2">
      <c r="L1635" s="102"/>
    </row>
    <row r="1636" spans="12:12" x14ac:dyDescent="0.2">
      <c r="L1636" s="102"/>
    </row>
    <row r="1637" spans="12:12" x14ac:dyDescent="0.2">
      <c r="L1637" s="102"/>
    </row>
    <row r="1638" spans="12:12" x14ac:dyDescent="0.2">
      <c r="L1638" s="102"/>
    </row>
    <row r="1639" spans="12:12" x14ac:dyDescent="0.2">
      <c r="L1639" s="102"/>
    </row>
    <row r="1640" spans="12:12" x14ac:dyDescent="0.2">
      <c r="L1640" s="102"/>
    </row>
    <row r="1641" spans="12:12" x14ac:dyDescent="0.2">
      <c r="L1641" s="102"/>
    </row>
    <row r="1642" spans="12:12" x14ac:dyDescent="0.2">
      <c r="L1642" s="102"/>
    </row>
    <row r="1643" spans="12:12" x14ac:dyDescent="0.2">
      <c r="L1643" s="102"/>
    </row>
    <row r="1644" spans="12:12" x14ac:dyDescent="0.2">
      <c r="L1644" s="102"/>
    </row>
    <row r="1645" spans="12:12" x14ac:dyDescent="0.2">
      <c r="L1645" s="102"/>
    </row>
    <row r="1646" spans="12:12" x14ac:dyDescent="0.2">
      <c r="L1646" s="102"/>
    </row>
    <row r="1647" spans="12:12" x14ac:dyDescent="0.2">
      <c r="L1647" s="102"/>
    </row>
    <row r="1648" spans="12:12" x14ac:dyDescent="0.2">
      <c r="L1648" s="102"/>
    </row>
    <row r="1649" spans="12:12" x14ac:dyDescent="0.2">
      <c r="L1649" s="102"/>
    </row>
    <row r="1650" spans="12:12" x14ac:dyDescent="0.2">
      <c r="L1650" s="102"/>
    </row>
    <row r="1651" spans="12:12" x14ac:dyDescent="0.2">
      <c r="L1651" s="102"/>
    </row>
    <row r="1652" spans="12:12" x14ac:dyDescent="0.2">
      <c r="L1652" s="102"/>
    </row>
    <row r="1653" spans="12:12" x14ac:dyDescent="0.2">
      <c r="L1653" s="102"/>
    </row>
    <row r="1654" spans="12:12" x14ac:dyDescent="0.2">
      <c r="L1654" s="102"/>
    </row>
    <row r="1655" spans="12:12" x14ac:dyDescent="0.2">
      <c r="L1655" s="102"/>
    </row>
    <row r="1656" spans="12:12" x14ac:dyDescent="0.2">
      <c r="L1656" s="102"/>
    </row>
    <row r="1657" spans="12:12" x14ac:dyDescent="0.2">
      <c r="L1657" s="102"/>
    </row>
    <row r="1658" spans="12:12" x14ac:dyDescent="0.2">
      <c r="L1658" s="102"/>
    </row>
    <row r="1659" spans="12:12" x14ac:dyDescent="0.2">
      <c r="L1659" s="102"/>
    </row>
    <row r="1660" spans="12:12" x14ac:dyDescent="0.2">
      <c r="L1660" s="102"/>
    </row>
    <row r="1661" spans="12:12" x14ac:dyDescent="0.2">
      <c r="L1661" s="102"/>
    </row>
    <row r="1662" spans="12:12" x14ac:dyDescent="0.2">
      <c r="L1662" s="102"/>
    </row>
    <row r="1663" spans="12:12" x14ac:dyDescent="0.2">
      <c r="L1663" s="102"/>
    </row>
    <row r="1664" spans="12:12" x14ac:dyDescent="0.2">
      <c r="L1664" s="102"/>
    </row>
    <row r="1665" spans="12:12" x14ac:dyDescent="0.2">
      <c r="L1665" s="102"/>
    </row>
    <row r="1666" spans="12:12" x14ac:dyDescent="0.2">
      <c r="L1666" s="102"/>
    </row>
    <row r="1667" spans="12:12" x14ac:dyDescent="0.2">
      <c r="L1667" s="102"/>
    </row>
    <row r="1668" spans="12:12" x14ac:dyDescent="0.2">
      <c r="L1668" s="102"/>
    </row>
    <row r="1669" spans="12:12" x14ac:dyDescent="0.2">
      <c r="L1669" s="102"/>
    </row>
    <row r="1670" spans="12:12" x14ac:dyDescent="0.2">
      <c r="L1670" s="102"/>
    </row>
    <row r="1671" spans="12:12" x14ac:dyDescent="0.2">
      <c r="L1671" s="102"/>
    </row>
    <row r="1672" spans="12:12" x14ac:dyDescent="0.2">
      <c r="L1672" s="102"/>
    </row>
    <row r="1673" spans="12:12" x14ac:dyDescent="0.2">
      <c r="L1673" s="102"/>
    </row>
    <row r="1674" spans="12:12" x14ac:dyDescent="0.2">
      <c r="L1674" s="102"/>
    </row>
    <row r="1675" spans="12:12" x14ac:dyDescent="0.2">
      <c r="L1675" s="102"/>
    </row>
    <row r="1676" spans="12:12" x14ac:dyDescent="0.2">
      <c r="L1676" s="102"/>
    </row>
    <row r="1677" spans="12:12" x14ac:dyDescent="0.2">
      <c r="L1677" s="102"/>
    </row>
    <row r="1678" spans="12:12" x14ac:dyDescent="0.2">
      <c r="L1678" s="102"/>
    </row>
    <row r="1679" spans="12:12" x14ac:dyDescent="0.2">
      <c r="L1679" s="102"/>
    </row>
    <row r="1680" spans="12:12" x14ac:dyDescent="0.2">
      <c r="L1680" s="102"/>
    </row>
    <row r="1681" spans="12:12" x14ac:dyDescent="0.2">
      <c r="L1681" s="102"/>
    </row>
    <row r="1682" spans="12:12" x14ac:dyDescent="0.2">
      <c r="L1682" s="102"/>
    </row>
    <row r="1683" spans="12:12" x14ac:dyDescent="0.2">
      <c r="L1683" s="102"/>
    </row>
    <row r="1684" spans="12:12" x14ac:dyDescent="0.2">
      <c r="L1684" s="102"/>
    </row>
    <row r="1685" spans="12:12" x14ac:dyDescent="0.2">
      <c r="L1685" s="102"/>
    </row>
    <row r="1686" spans="12:12" x14ac:dyDescent="0.2">
      <c r="L1686" s="102"/>
    </row>
    <row r="1687" spans="12:12" x14ac:dyDescent="0.2">
      <c r="L1687" s="102"/>
    </row>
    <row r="1688" spans="12:12" x14ac:dyDescent="0.2">
      <c r="L1688" s="102"/>
    </row>
    <row r="1689" spans="12:12" x14ac:dyDescent="0.2">
      <c r="L1689" s="102"/>
    </row>
    <row r="1690" spans="12:12" x14ac:dyDescent="0.2">
      <c r="L1690" s="102"/>
    </row>
    <row r="1691" spans="12:12" x14ac:dyDescent="0.2">
      <c r="L1691" s="102"/>
    </row>
    <row r="1692" spans="12:12" x14ac:dyDescent="0.2">
      <c r="L1692" s="102"/>
    </row>
    <row r="1693" spans="12:12" x14ac:dyDescent="0.2">
      <c r="L1693" s="102"/>
    </row>
    <row r="1694" spans="12:12" x14ac:dyDescent="0.2">
      <c r="L1694" s="102"/>
    </row>
    <row r="1695" spans="12:12" x14ac:dyDescent="0.2">
      <c r="L1695" s="102"/>
    </row>
    <row r="1696" spans="12:12" x14ac:dyDescent="0.2">
      <c r="L1696" s="102"/>
    </row>
    <row r="1697" spans="12:12" x14ac:dyDescent="0.2">
      <c r="L1697" s="102"/>
    </row>
    <row r="1698" spans="12:12" x14ac:dyDescent="0.2">
      <c r="L1698" s="102"/>
    </row>
    <row r="1699" spans="12:12" x14ac:dyDescent="0.2">
      <c r="L1699" s="102"/>
    </row>
    <row r="1700" spans="12:12" x14ac:dyDescent="0.2">
      <c r="L1700" s="102"/>
    </row>
    <row r="1701" spans="12:12" x14ac:dyDescent="0.2">
      <c r="L1701" s="102"/>
    </row>
    <row r="1702" spans="12:12" x14ac:dyDescent="0.2">
      <c r="L1702" s="102"/>
    </row>
    <row r="1703" spans="12:12" x14ac:dyDescent="0.2">
      <c r="L1703" s="102"/>
    </row>
    <row r="1704" spans="12:12" x14ac:dyDescent="0.2">
      <c r="L1704" s="102"/>
    </row>
    <row r="1705" spans="12:12" x14ac:dyDescent="0.2">
      <c r="L1705" s="102"/>
    </row>
    <row r="1706" spans="12:12" x14ac:dyDescent="0.2">
      <c r="L1706" s="102"/>
    </row>
    <row r="1707" spans="12:12" x14ac:dyDescent="0.2">
      <c r="L1707" s="102"/>
    </row>
    <row r="1708" spans="12:12" x14ac:dyDescent="0.2">
      <c r="L1708" s="102"/>
    </row>
    <row r="1709" spans="12:12" x14ac:dyDescent="0.2">
      <c r="L1709" s="102"/>
    </row>
    <row r="1710" spans="12:12" x14ac:dyDescent="0.2">
      <c r="L1710" s="102"/>
    </row>
    <row r="1711" spans="12:12" x14ac:dyDescent="0.2">
      <c r="L1711" s="102"/>
    </row>
    <row r="1712" spans="12:12" x14ac:dyDescent="0.2">
      <c r="L1712" s="102"/>
    </row>
    <row r="1713" spans="12:12" x14ac:dyDescent="0.2">
      <c r="L1713" s="102"/>
    </row>
    <row r="1714" spans="12:12" x14ac:dyDescent="0.2">
      <c r="L1714" s="102"/>
    </row>
    <row r="1715" spans="12:12" x14ac:dyDescent="0.2">
      <c r="L1715" s="102"/>
    </row>
    <row r="1716" spans="12:12" x14ac:dyDescent="0.2">
      <c r="L1716" s="102"/>
    </row>
    <row r="1717" spans="12:12" x14ac:dyDescent="0.2">
      <c r="L1717" s="102"/>
    </row>
    <row r="1718" spans="12:12" x14ac:dyDescent="0.2">
      <c r="L1718" s="102"/>
    </row>
    <row r="1719" spans="12:12" x14ac:dyDescent="0.2">
      <c r="L1719" s="102"/>
    </row>
    <row r="1720" spans="12:12" x14ac:dyDescent="0.2">
      <c r="L1720" s="102"/>
    </row>
    <row r="1721" spans="12:12" x14ac:dyDescent="0.2">
      <c r="L1721" s="102"/>
    </row>
    <row r="1722" spans="12:12" x14ac:dyDescent="0.2">
      <c r="L1722" s="102"/>
    </row>
    <row r="1723" spans="12:12" x14ac:dyDescent="0.2">
      <c r="L1723" s="102"/>
    </row>
    <row r="1724" spans="12:12" x14ac:dyDescent="0.2">
      <c r="L1724" s="102"/>
    </row>
    <row r="1725" spans="12:12" x14ac:dyDescent="0.2">
      <c r="L1725" s="102"/>
    </row>
    <row r="1726" spans="12:12" x14ac:dyDescent="0.2">
      <c r="L1726" s="102"/>
    </row>
    <row r="1727" spans="12:12" x14ac:dyDescent="0.2">
      <c r="L1727" s="102"/>
    </row>
    <row r="1728" spans="12:12" x14ac:dyDescent="0.2">
      <c r="L1728" s="102"/>
    </row>
    <row r="1729" spans="12:12" x14ac:dyDescent="0.2">
      <c r="L1729" s="102"/>
    </row>
    <row r="1730" spans="12:12" x14ac:dyDescent="0.2">
      <c r="L1730" s="102"/>
    </row>
    <row r="1731" spans="12:12" x14ac:dyDescent="0.2">
      <c r="L1731" s="102"/>
    </row>
    <row r="1732" spans="12:12" x14ac:dyDescent="0.2">
      <c r="L1732" s="102"/>
    </row>
    <row r="1733" spans="12:12" x14ac:dyDescent="0.2">
      <c r="L1733" s="102"/>
    </row>
    <row r="1734" spans="12:12" x14ac:dyDescent="0.2">
      <c r="L1734" s="102"/>
    </row>
    <row r="1735" spans="12:12" x14ac:dyDescent="0.2">
      <c r="L1735" s="102"/>
    </row>
    <row r="1736" spans="12:12" x14ac:dyDescent="0.2">
      <c r="L1736" s="102"/>
    </row>
    <row r="1737" spans="12:12" x14ac:dyDescent="0.2">
      <c r="L1737" s="102"/>
    </row>
    <row r="1738" spans="12:12" x14ac:dyDescent="0.2">
      <c r="L1738" s="102"/>
    </row>
    <row r="1739" spans="12:12" x14ac:dyDescent="0.2">
      <c r="L1739" s="102"/>
    </row>
    <row r="1740" spans="12:12" x14ac:dyDescent="0.2">
      <c r="L1740" s="102"/>
    </row>
    <row r="1741" spans="12:12" x14ac:dyDescent="0.2">
      <c r="L1741" s="102"/>
    </row>
    <row r="1742" spans="12:12" x14ac:dyDescent="0.2">
      <c r="L1742" s="102"/>
    </row>
    <row r="1743" spans="12:12" x14ac:dyDescent="0.2">
      <c r="L1743" s="102"/>
    </row>
    <row r="1744" spans="12:12" x14ac:dyDescent="0.2">
      <c r="L1744" s="102"/>
    </row>
    <row r="1745" spans="12:12" x14ac:dyDescent="0.2">
      <c r="L1745" s="102"/>
    </row>
    <row r="1746" spans="12:12" x14ac:dyDescent="0.2">
      <c r="L1746" s="102"/>
    </row>
    <row r="1747" spans="12:12" x14ac:dyDescent="0.2">
      <c r="L1747" s="102"/>
    </row>
    <row r="1748" spans="12:12" x14ac:dyDescent="0.2">
      <c r="L1748" s="102"/>
    </row>
    <row r="1749" spans="12:12" x14ac:dyDescent="0.2">
      <c r="L1749" s="102"/>
    </row>
    <row r="1750" spans="12:12" x14ac:dyDescent="0.2">
      <c r="L1750" s="102"/>
    </row>
    <row r="1751" spans="12:12" x14ac:dyDescent="0.2">
      <c r="L1751" s="102"/>
    </row>
    <row r="1752" spans="12:12" x14ac:dyDescent="0.2">
      <c r="L1752" s="102"/>
    </row>
    <row r="1753" spans="12:12" x14ac:dyDescent="0.2">
      <c r="L1753" s="102"/>
    </row>
    <row r="1754" spans="12:12" x14ac:dyDescent="0.2">
      <c r="L1754" s="102"/>
    </row>
    <row r="1755" spans="12:12" x14ac:dyDescent="0.2">
      <c r="L1755" s="102"/>
    </row>
    <row r="1756" spans="12:12" x14ac:dyDescent="0.2">
      <c r="L1756" s="102"/>
    </row>
    <row r="1757" spans="12:12" x14ac:dyDescent="0.2">
      <c r="L1757" s="102"/>
    </row>
    <row r="1758" spans="12:12" x14ac:dyDescent="0.2">
      <c r="L1758" s="102"/>
    </row>
    <row r="1759" spans="12:12" x14ac:dyDescent="0.2">
      <c r="L1759" s="102"/>
    </row>
    <row r="1760" spans="12:12" x14ac:dyDescent="0.2">
      <c r="L1760" s="102"/>
    </row>
    <row r="1761" spans="12:12" x14ac:dyDescent="0.2">
      <c r="L1761" s="102"/>
    </row>
    <row r="1762" spans="12:12" x14ac:dyDescent="0.2">
      <c r="L1762" s="102"/>
    </row>
    <row r="1763" spans="12:12" x14ac:dyDescent="0.2">
      <c r="L1763" s="102"/>
    </row>
    <row r="1764" spans="12:12" x14ac:dyDescent="0.2">
      <c r="L1764" s="102"/>
    </row>
    <row r="1765" spans="12:12" x14ac:dyDescent="0.2">
      <c r="L1765" s="102"/>
    </row>
    <row r="1766" spans="12:12" x14ac:dyDescent="0.2">
      <c r="L1766" s="102"/>
    </row>
    <row r="1767" spans="12:12" x14ac:dyDescent="0.2">
      <c r="L1767" s="102"/>
    </row>
    <row r="1768" spans="12:12" x14ac:dyDescent="0.2">
      <c r="L1768" s="102"/>
    </row>
    <row r="1769" spans="12:12" x14ac:dyDescent="0.2">
      <c r="L1769" s="102"/>
    </row>
    <row r="1770" spans="12:12" x14ac:dyDescent="0.2">
      <c r="L1770" s="102"/>
    </row>
    <row r="1771" spans="12:12" x14ac:dyDescent="0.2">
      <c r="L1771" s="102"/>
    </row>
    <row r="1772" spans="12:12" x14ac:dyDescent="0.2">
      <c r="L1772" s="102"/>
    </row>
    <row r="1773" spans="12:12" x14ac:dyDescent="0.2">
      <c r="L1773" s="102"/>
    </row>
    <row r="1774" spans="12:12" x14ac:dyDescent="0.2">
      <c r="L1774" s="102"/>
    </row>
    <row r="1775" spans="12:12" x14ac:dyDescent="0.2">
      <c r="L1775" s="102"/>
    </row>
    <row r="1776" spans="12:12" x14ac:dyDescent="0.2">
      <c r="L1776" s="102"/>
    </row>
    <row r="1777" spans="12:12" x14ac:dyDescent="0.2">
      <c r="L1777" s="102"/>
    </row>
    <row r="1778" spans="12:12" x14ac:dyDescent="0.2">
      <c r="L1778" s="102"/>
    </row>
    <row r="1779" spans="12:12" x14ac:dyDescent="0.2">
      <c r="L1779" s="102"/>
    </row>
    <row r="1780" spans="12:12" x14ac:dyDescent="0.2">
      <c r="L1780" s="102"/>
    </row>
    <row r="1781" spans="12:12" x14ac:dyDescent="0.2">
      <c r="L1781" s="102"/>
    </row>
    <row r="1782" spans="12:12" x14ac:dyDescent="0.2">
      <c r="L1782" s="102"/>
    </row>
    <row r="1783" spans="12:12" x14ac:dyDescent="0.2">
      <c r="L1783" s="102"/>
    </row>
    <row r="1784" spans="12:12" x14ac:dyDescent="0.2">
      <c r="L1784" s="102"/>
    </row>
    <row r="1785" spans="12:12" x14ac:dyDescent="0.2">
      <c r="L1785" s="102"/>
    </row>
    <row r="1786" spans="12:12" x14ac:dyDescent="0.2">
      <c r="L1786" s="102"/>
    </row>
    <row r="1787" spans="12:12" x14ac:dyDescent="0.2">
      <c r="L1787" s="102"/>
    </row>
    <row r="1788" spans="12:12" x14ac:dyDescent="0.2">
      <c r="L1788" s="102"/>
    </row>
    <row r="1789" spans="12:12" x14ac:dyDescent="0.2">
      <c r="L1789" s="102"/>
    </row>
    <row r="1790" spans="12:12" x14ac:dyDescent="0.2">
      <c r="L1790" s="102"/>
    </row>
    <row r="1791" spans="12:12" x14ac:dyDescent="0.2">
      <c r="L1791" s="102"/>
    </row>
    <row r="1792" spans="12:12" x14ac:dyDescent="0.2">
      <c r="L1792" s="102"/>
    </row>
    <row r="1793" spans="12:12" x14ac:dyDescent="0.2">
      <c r="L1793" s="102"/>
    </row>
    <row r="1794" spans="12:12" x14ac:dyDescent="0.2">
      <c r="L1794" s="102"/>
    </row>
    <row r="1795" spans="12:12" x14ac:dyDescent="0.2">
      <c r="L1795" s="102"/>
    </row>
    <row r="1796" spans="12:12" x14ac:dyDescent="0.2">
      <c r="L1796" s="102"/>
    </row>
    <row r="1797" spans="12:12" x14ac:dyDescent="0.2">
      <c r="L1797" s="102"/>
    </row>
    <row r="1798" spans="12:12" x14ac:dyDescent="0.2">
      <c r="L1798" s="102"/>
    </row>
    <row r="1799" spans="12:12" x14ac:dyDescent="0.2">
      <c r="L1799" s="102"/>
    </row>
    <row r="1800" spans="12:12" x14ac:dyDescent="0.2">
      <c r="L1800" s="102"/>
    </row>
    <row r="1801" spans="12:12" x14ac:dyDescent="0.2">
      <c r="L1801" s="102"/>
    </row>
    <row r="1802" spans="12:12" x14ac:dyDescent="0.2">
      <c r="L1802" s="102"/>
    </row>
    <row r="1803" spans="12:12" x14ac:dyDescent="0.2">
      <c r="L1803" s="102"/>
    </row>
    <row r="1804" spans="12:12" x14ac:dyDescent="0.2">
      <c r="L1804" s="102"/>
    </row>
    <row r="1805" spans="12:12" x14ac:dyDescent="0.2">
      <c r="L1805" s="102"/>
    </row>
    <row r="1806" spans="12:12" x14ac:dyDescent="0.2">
      <c r="L1806" s="102"/>
    </row>
    <row r="1807" spans="12:12" x14ac:dyDescent="0.2">
      <c r="L1807" s="102"/>
    </row>
    <row r="1808" spans="12:12" x14ac:dyDescent="0.2">
      <c r="L1808" s="102"/>
    </row>
    <row r="1809" spans="12:12" x14ac:dyDescent="0.2">
      <c r="L1809" s="102"/>
    </row>
    <row r="1810" spans="12:12" x14ac:dyDescent="0.2">
      <c r="L1810" s="102"/>
    </row>
    <row r="1811" spans="12:12" x14ac:dyDescent="0.2">
      <c r="L1811" s="102"/>
    </row>
    <row r="1812" spans="12:12" x14ac:dyDescent="0.2">
      <c r="L1812" s="102"/>
    </row>
    <row r="1813" spans="12:12" x14ac:dyDescent="0.2">
      <c r="L1813" s="102"/>
    </row>
    <row r="1814" spans="12:12" x14ac:dyDescent="0.2">
      <c r="L1814" s="102"/>
    </row>
    <row r="1815" spans="12:12" x14ac:dyDescent="0.2">
      <c r="L1815" s="102"/>
    </row>
    <row r="1816" spans="12:12" x14ac:dyDescent="0.2">
      <c r="L1816" s="102"/>
    </row>
    <row r="1817" spans="12:12" x14ac:dyDescent="0.2">
      <c r="L1817" s="102"/>
    </row>
    <row r="1818" spans="12:12" x14ac:dyDescent="0.2">
      <c r="L1818" s="102"/>
    </row>
    <row r="1819" spans="12:12" x14ac:dyDescent="0.2">
      <c r="L1819" s="102"/>
    </row>
    <row r="1820" spans="12:12" x14ac:dyDescent="0.2">
      <c r="L1820" s="102"/>
    </row>
    <row r="1821" spans="12:12" x14ac:dyDescent="0.2">
      <c r="L1821" s="102"/>
    </row>
    <row r="1822" spans="12:12" x14ac:dyDescent="0.2">
      <c r="L1822" s="102"/>
    </row>
    <row r="1823" spans="12:12" x14ac:dyDescent="0.2">
      <c r="L1823" s="102"/>
    </row>
    <row r="1824" spans="12:12" x14ac:dyDescent="0.2">
      <c r="L1824" s="102"/>
    </row>
    <row r="1825" spans="12:12" x14ac:dyDescent="0.2">
      <c r="L1825" s="102"/>
    </row>
    <row r="1826" spans="12:12" x14ac:dyDescent="0.2">
      <c r="L1826" s="102"/>
    </row>
    <row r="1827" spans="12:12" x14ac:dyDescent="0.2">
      <c r="L1827" s="102"/>
    </row>
    <row r="1828" spans="12:12" x14ac:dyDescent="0.2">
      <c r="L1828" s="102"/>
    </row>
    <row r="1829" spans="12:12" x14ac:dyDescent="0.2">
      <c r="L1829" s="102"/>
    </row>
    <row r="1830" spans="12:12" x14ac:dyDescent="0.2">
      <c r="L1830" s="102"/>
    </row>
    <row r="1831" spans="12:12" x14ac:dyDescent="0.2">
      <c r="L1831" s="102"/>
    </row>
    <row r="1832" spans="12:12" x14ac:dyDescent="0.2">
      <c r="L1832" s="102"/>
    </row>
    <row r="1833" spans="12:12" x14ac:dyDescent="0.2">
      <c r="L1833" s="102"/>
    </row>
    <row r="1834" spans="12:12" x14ac:dyDescent="0.2">
      <c r="L1834" s="102"/>
    </row>
    <row r="1835" spans="12:12" x14ac:dyDescent="0.2">
      <c r="L1835" s="102"/>
    </row>
    <row r="1836" spans="12:12" x14ac:dyDescent="0.2">
      <c r="L1836" s="102"/>
    </row>
    <row r="1837" spans="12:12" x14ac:dyDescent="0.2">
      <c r="L1837" s="102"/>
    </row>
    <row r="1838" spans="12:12" x14ac:dyDescent="0.2">
      <c r="L1838" s="102"/>
    </row>
    <row r="1839" spans="12:12" x14ac:dyDescent="0.2">
      <c r="L1839" s="102"/>
    </row>
    <row r="1840" spans="12:12" x14ac:dyDescent="0.2">
      <c r="L1840" s="102"/>
    </row>
    <row r="1841" spans="12:12" x14ac:dyDescent="0.2">
      <c r="L1841" s="102"/>
    </row>
    <row r="1842" spans="12:12" x14ac:dyDescent="0.2">
      <c r="L1842" s="102"/>
    </row>
    <row r="1843" spans="12:12" x14ac:dyDescent="0.2">
      <c r="L1843" s="102"/>
    </row>
    <row r="1844" spans="12:12" x14ac:dyDescent="0.2">
      <c r="L1844" s="102"/>
    </row>
    <row r="1845" spans="12:12" x14ac:dyDescent="0.2">
      <c r="L1845" s="102"/>
    </row>
    <row r="1846" spans="12:12" x14ac:dyDescent="0.2">
      <c r="L1846" s="102"/>
    </row>
    <row r="1847" spans="12:12" x14ac:dyDescent="0.2">
      <c r="L1847" s="102"/>
    </row>
    <row r="1848" spans="12:12" x14ac:dyDescent="0.2">
      <c r="L1848" s="102"/>
    </row>
    <row r="1849" spans="12:12" x14ac:dyDescent="0.2">
      <c r="L1849" s="102"/>
    </row>
    <row r="1850" spans="12:12" x14ac:dyDescent="0.2">
      <c r="L1850" s="102"/>
    </row>
    <row r="1851" spans="12:12" x14ac:dyDescent="0.2">
      <c r="L1851" s="102"/>
    </row>
    <row r="1852" spans="12:12" x14ac:dyDescent="0.2">
      <c r="L1852" s="102"/>
    </row>
    <row r="1853" spans="12:12" x14ac:dyDescent="0.2">
      <c r="L1853" s="102"/>
    </row>
    <row r="1854" spans="12:12" x14ac:dyDescent="0.2">
      <c r="L1854" s="102"/>
    </row>
    <row r="1855" spans="12:12" x14ac:dyDescent="0.2">
      <c r="L1855" s="102"/>
    </row>
    <row r="1856" spans="12:12" x14ac:dyDescent="0.2">
      <c r="L1856" s="102"/>
    </row>
    <row r="1857" spans="12:12" x14ac:dyDescent="0.2">
      <c r="L1857" s="102"/>
    </row>
    <row r="1858" spans="12:12" x14ac:dyDescent="0.2">
      <c r="L1858" s="102"/>
    </row>
    <row r="1859" spans="12:12" x14ac:dyDescent="0.2">
      <c r="L1859" s="102"/>
    </row>
    <row r="1860" spans="12:12" x14ac:dyDescent="0.2">
      <c r="L1860" s="102"/>
    </row>
    <row r="1861" spans="12:12" x14ac:dyDescent="0.2">
      <c r="L1861" s="102"/>
    </row>
    <row r="1862" spans="12:12" x14ac:dyDescent="0.2">
      <c r="L1862" s="102"/>
    </row>
    <row r="1863" spans="12:12" x14ac:dyDescent="0.2">
      <c r="L1863" s="102"/>
    </row>
    <row r="1864" spans="12:12" x14ac:dyDescent="0.2">
      <c r="L1864" s="102"/>
    </row>
    <row r="1865" spans="12:12" x14ac:dyDescent="0.2">
      <c r="L1865" s="102"/>
    </row>
    <row r="1866" spans="12:12" x14ac:dyDescent="0.2">
      <c r="L1866" s="102"/>
    </row>
    <row r="1867" spans="12:12" x14ac:dyDescent="0.2">
      <c r="L1867" s="102"/>
    </row>
    <row r="1868" spans="12:12" x14ac:dyDescent="0.2">
      <c r="L1868" s="102"/>
    </row>
    <row r="1869" spans="12:12" x14ac:dyDescent="0.2">
      <c r="L1869" s="102"/>
    </row>
    <row r="1870" spans="12:12" x14ac:dyDescent="0.2">
      <c r="L1870" s="102"/>
    </row>
    <row r="1871" spans="12:12" x14ac:dyDescent="0.2">
      <c r="L1871" s="102"/>
    </row>
    <row r="1872" spans="12:12" x14ac:dyDescent="0.2">
      <c r="L1872" s="102"/>
    </row>
    <row r="1873" spans="12:12" x14ac:dyDescent="0.2">
      <c r="L1873" s="102"/>
    </row>
    <row r="1874" spans="12:12" x14ac:dyDescent="0.2">
      <c r="L1874" s="102"/>
    </row>
    <row r="1875" spans="12:12" x14ac:dyDescent="0.2">
      <c r="L1875" s="102"/>
    </row>
    <row r="1876" spans="12:12" x14ac:dyDescent="0.2">
      <c r="L1876" s="102"/>
    </row>
    <row r="1877" spans="12:12" x14ac:dyDescent="0.2">
      <c r="L1877" s="102"/>
    </row>
    <row r="1878" spans="12:12" x14ac:dyDescent="0.2">
      <c r="L1878" s="102"/>
    </row>
    <row r="1879" spans="12:12" x14ac:dyDescent="0.2">
      <c r="L1879" s="102"/>
    </row>
    <row r="1880" spans="12:12" x14ac:dyDescent="0.2">
      <c r="L1880" s="102"/>
    </row>
    <row r="1881" spans="12:12" x14ac:dyDescent="0.2">
      <c r="L1881" s="102"/>
    </row>
    <row r="1882" spans="12:12" x14ac:dyDescent="0.2">
      <c r="L1882" s="102"/>
    </row>
    <row r="1883" spans="12:12" x14ac:dyDescent="0.2">
      <c r="L1883" s="102"/>
    </row>
    <row r="1884" spans="12:12" x14ac:dyDescent="0.2">
      <c r="L1884" s="102"/>
    </row>
    <row r="1885" spans="12:12" x14ac:dyDescent="0.2">
      <c r="L1885" s="102"/>
    </row>
    <row r="1886" spans="12:12" x14ac:dyDescent="0.2">
      <c r="L1886" s="102"/>
    </row>
    <row r="1887" spans="12:12" x14ac:dyDescent="0.2">
      <c r="L1887" s="102"/>
    </row>
    <row r="1888" spans="12:12" x14ac:dyDescent="0.2">
      <c r="L1888" s="102"/>
    </row>
    <row r="1889" spans="12:12" x14ac:dyDescent="0.2">
      <c r="L1889" s="102"/>
    </row>
    <row r="1890" spans="12:12" x14ac:dyDescent="0.2">
      <c r="L1890" s="102"/>
    </row>
    <row r="1891" spans="12:12" x14ac:dyDescent="0.2">
      <c r="L1891" s="102"/>
    </row>
    <row r="1892" spans="12:12" x14ac:dyDescent="0.2">
      <c r="L1892" s="102"/>
    </row>
    <row r="1893" spans="12:12" x14ac:dyDescent="0.2">
      <c r="L1893" s="102"/>
    </row>
    <row r="1894" spans="12:12" x14ac:dyDescent="0.2">
      <c r="L1894" s="102"/>
    </row>
    <row r="1895" spans="12:12" x14ac:dyDescent="0.2">
      <c r="L1895" s="102"/>
    </row>
    <row r="1896" spans="12:12" x14ac:dyDescent="0.2">
      <c r="L1896" s="102"/>
    </row>
    <row r="1897" spans="12:12" x14ac:dyDescent="0.2">
      <c r="L1897" s="102"/>
    </row>
    <row r="1898" spans="12:12" x14ac:dyDescent="0.2">
      <c r="L1898" s="102"/>
    </row>
    <row r="1899" spans="12:12" x14ac:dyDescent="0.2">
      <c r="L1899" s="102"/>
    </row>
    <row r="1900" spans="12:12" x14ac:dyDescent="0.2">
      <c r="L1900" s="102"/>
    </row>
    <row r="1901" spans="12:12" x14ac:dyDescent="0.2">
      <c r="L1901" s="102"/>
    </row>
    <row r="1902" spans="12:12" x14ac:dyDescent="0.2">
      <c r="L1902" s="102"/>
    </row>
    <row r="1903" spans="12:12" x14ac:dyDescent="0.2">
      <c r="L1903" s="102"/>
    </row>
    <row r="1904" spans="12:12" x14ac:dyDescent="0.2">
      <c r="L1904" s="102"/>
    </row>
    <row r="1905" spans="12:12" x14ac:dyDescent="0.2">
      <c r="L1905" s="102"/>
    </row>
    <row r="1906" spans="12:12" x14ac:dyDescent="0.2">
      <c r="L1906" s="102"/>
    </row>
    <row r="1907" spans="12:12" x14ac:dyDescent="0.2">
      <c r="L1907" s="102"/>
    </row>
    <row r="1908" spans="12:12" x14ac:dyDescent="0.2">
      <c r="L1908" s="102"/>
    </row>
    <row r="1909" spans="12:12" x14ac:dyDescent="0.2">
      <c r="L1909" s="102"/>
    </row>
    <row r="1910" spans="12:12" x14ac:dyDescent="0.2">
      <c r="L1910" s="102"/>
    </row>
    <row r="1911" spans="12:12" x14ac:dyDescent="0.2">
      <c r="L1911" s="102"/>
    </row>
    <row r="1912" spans="12:12" x14ac:dyDescent="0.2">
      <c r="L1912" s="102"/>
    </row>
    <row r="1913" spans="12:12" x14ac:dyDescent="0.2">
      <c r="L1913" s="102"/>
    </row>
    <row r="1914" spans="12:12" x14ac:dyDescent="0.2">
      <c r="L1914" s="102"/>
    </row>
    <row r="1915" spans="12:12" x14ac:dyDescent="0.2">
      <c r="L1915" s="102"/>
    </row>
    <row r="1916" spans="12:12" x14ac:dyDescent="0.2">
      <c r="L1916" s="102"/>
    </row>
    <row r="1917" spans="12:12" x14ac:dyDescent="0.2">
      <c r="L1917" s="102"/>
    </row>
    <row r="1918" spans="12:12" x14ac:dyDescent="0.2">
      <c r="L1918" s="102"/>
    </row>
    <row r="1919" spans="12:12" x14ac:dyDescent="0.2">
      <c r="L1919" s="102"/>
    </row>
    <row r="1920" spans="12:12" x14ac:dyDescent="0.2">
      <c r="L1920" s="102"/>
    </row>
    <row r="1921" spans="12:12" x14ac:dyDescent="0.2">
      <c r="L1921" s="102"/>
    </row>
    <row r="1922" spans="12:12" x14ac:dyDescent="0.2">
      <c r="L1922" s="102"/>
    </row>
    <row r="1923" spans="12:12" x14ac:dyDescent="0.2">
      <c r="L1923" s="102"/>
    </row>
    <row r="1924" spans="12:12" x14ac:dyDescent="0.2">
      <c r="L1924" s="102"/>
    </row>
    <row r="1925" spans="12:12" x14ac:dyDescent="0.2">
      <c r="L1925" s="102"/>
    </row>
    <row r="1926" spans="12:12" x14ac:dyDescent="0.2">
      <c r="L1926" s="102"/>
    </row>
    <row r="1927" spans="12:12" x14ac:dyDescent="0.2">
      <c r="L1927" s="102"/>
    </row>
    <row r="1928" spans="12:12" x14ac:dyDescent="0.2">
      <c r="L1928" s="102"/>
    </row>
    <row r="1929" spans="12:12" x14ac:dyDescent="0.2">
      <c r="L1929" s="102"/>
    </row>
    <row r="1930" spans="12:12" x14ac:dyDescent="0.2">
      <c r="L1930" s="102"/>
    </row>
    <row r="1931" spans="12:12" x14ac:dyDescent="0.2">
      <c r="L1931" s="102"/>
    </row>
    <row r="1932" spans="12:12" x14ac:dyDescent="0.2">
      <c r="L1932" s="102"/>
    </row>
    <row r="1933" spans="12:12" x14ac:dyDescent="0.2">
      <c r="L1933" s="102"/>
    </row>
    <row r="1934" spans="12:12" x14ac:dyDescent="0.2">
      <c r="L1934" s="102"/>
    </row>
    <row r="1935" spans="12:12" x14ac:dyDescent="0.2">
      <c r="L1935" s="102"/>
    </row>
    <row r="1936" spans="12:12" x14ac:dyDescent="0.2">
      <c r="L1936" s="102"/>
    </row>
    <row r="1937" spans="12:12" x14ac:dyDescent="0.2">
      <c r="L1937" s="102"/>
    </row>
    <row r="1938" spans="12:12" x14ac:dyDescent="0.2">
      <c r="L1938" s="102"/>
    </row>
    <row r="1939" spans="12:12" x14ac:dyDescent="0.2">
      <c r="L1939" s="102"/>
    </row>
    <row r="1940" spans="12:12" x14ac:dyDescent="0.2">
      <c r="L1940" s="102"/>
    </row>
    <row r="1941" spans="12:12" x14ac:dyDescent="0.2">
      <c r="L1941" s="102"/>
    </row>
    <row r="1942" spans="12:12" x14ac:dyDescent="0.2">
      <c r="L1942" s="102"/>
    </row>
    <row r="1943" spans="12:12" x14ac:dyDescent="0.2">
      <c r="L1943" s="102"/>
    </row>
    <row r="1944" spans="12:12" x14ac:dyDescent="0.2">
      <c r="L1944" s="102"/>
    </row>
    <row r="1945" spans="12:12" x14ac:dyDescent="0.2">
      <c r="L1945" s="102"/>
    </row>
    <row r="1946" spans="12:12" x14ac:dyDescent="0.2">
      <c r="L1946" s="102"/>
    </row>
    <row r="1947" spans="12:12" x14ac:dyDescent="0.2">
      <c r="L1947" s="102"/>
    </row>
    <row r="1948" spans="12:12" x14ac:dyDescent="0.2">
      <c r="L1948" s="102"/>
    </row>
    <row r="1949" spans="12:12" x14ac:dyDescent="0.2">
      <c r="L1949" s="102"/>
    </row>
    <row r="1950" spans="12:12" x14ac:dyDescent="0.2">
      <c r="L1950" s="102"/>
    </row>
    <row r="1951" spans="12:12" x14ac:dyDescent="0.2">
      <c r="L1951" s="102"/>
    </row>
    <row r="1952" spans="12:12" x14ac:dyDescent="0.2">
      <c r="L1952" s="102"/>
    </row>
    <row r="1953" spans="12:12" x14ac:dyDescent="0.2">
      <c r="L1953" s="102"/>
    </row>
    <row r="1954" spans="12:12" x14ac:dyDescent="0.2">
      <c r="L1954" s="102"/>
    </row>
    <row r="1955" spans="12:12" x14ac:dyDescent="0.2">
      <c r="L1955" s="102"/>
    </row>
    <row r="1956" spans="12:12" x14ac:dyDescent="0.2">
      <c r="L1956" s="102"/>
    </row>
    <row r="1957" spans="12:12" x14ac:dyDescent="0.2">
      <c r="L1957" s="102"/>
    </row>
    <row r="1958" spans="12:12" x14ac:dyDescent="0.2">
      <c r="L1958" s="102"/>
    </row>
    <row r="1959" spans="12:12" x14ac:dyDescent="0.2">
      <c r="L1959" s="102"/>
    </row>
    <row r="1960" spans="12:12" x14ac:dyDescent="0.2">
      <c r="L1960" s="102"/>
    </row>
    <row r="1961" spans="12:12" x14ac:dyDescent="0.2">
      <c r="L1961" s="102"/>
    </row>
    <row r="1962" spans="12:12" x14ac:dyDescent="0.2">
      <c r="L1962" s="102"/>
    </row>
    <row r="1963" spans="12:12" x14ac:dyDescent="0.2">
      <c r="L1963" s="102"/>
    </row>
    <row r="1964" spans="12:12" x14ac:dyDescent="0.2">
      <c r="L1964" s="102"/>
    </row>
    <row r="1965" spans="12:12" x14ac:dyDescent="0.2">
      <c r="L1965" s="102"/>
    </row>
    <row r="1966" spans="12:12" x14ac:dyDescent="0.2">
      <c r="L1966" s="102"/>
    </row>
    <row r="1967" spans="12:12" x14ac:dyDescent="0.2">
      <c r="L1967" s="102"/>
    </row>
    <row r="1968" spans="12:12" x14ac:dyDescent="0.2">
      <c r="L1968" s="102"/>
    </row>
    <row r="1969" spans="12:12" x14ac:dyDescent="0.2">
      <c r="L1969" s="102"/>
    </row>
    <row r="1970" spans="12:12" x14ac:dyDescent="0.2">
      <c r="L1970" s="102"/>
    </row>
    <row r="1971" spans="12:12" x14ac:dyDescent="0.2">
      <c r="L1971" s="102"/>
    </row>
    <row r="1972" spans="12:12" x14ac:dyDescent="0.2">
      <c r="L1972" s="102"/>
    </row>
    <row r="1973" spans="12:12" x14ac:dyDescent="0.2">
      <c r="L1973" s="102"/>
    </row>
    <row r="1974" spans="12:12" x14ac:dyDescent="0.2">
      <c r="L1974" s="102"/>
    </row>
    <row r="1975" spans="12:12" x14ac:dyDescent="0.2">
      <c r="L1975" s="102"/>
    </row>
    <row r="1976" spans="12:12" x14ac:dyDescent="0.2">
      <c r="L1976" s="102"/>
    </row>
    <row r="1977" spans="12:12" x14ac:dyDescent="0.2">
      <c r="L1977" s="102"/>
    </row>
    <row r="1978" spans="12:12" x14ac:dyDescent="0.2">
      <c r="L1978" s="102"/>
    </row>
    <row r="1979" spans="12:12" x14ac:dyDescent="0.2">
      <c r="L1979" s="102"/>
    </row>
    <row r="1980" spans="12:12" x14ac:dyDescent="0.2">
      <c r="L1980" s="102"/>
    </row>
    <row r="1981" spans="12:12" x14ac:dyDescent="0.2">
      <c r="L1981" s="102"/>
    </row>
    <row r="1982" spans="12:12" x14ac:dyDescent="0.2">
      <c r="L1982" s="102"/>
    </row>
    <row r="1983" spans="12:12" x14ac:dyDescent="0.2">
      <c r="L1983" s="102"/>
    </row>
    <row r="1984" spans="12:12" x14ac:dyDescent="0.2">
      <c r="L1984" s="102"/>
    </row>
    <row r="1985" spans="12:12" x14ac:dyDescent="0.2">
      <c r="L1985" s="102"/>
    </row>
    <row r="1986" spans="12:12" x14ac:dyDescent="0.2">
      <c r="L1986" s="102"/>
    </row>
    <row r="1987" spans="12:12" x14ac:dyDescent="0.2">
      <c r="L1987" s="102"/>
    </row>
    <row r="1988" spans="12:12" x14ac:dyDescent="0.2">
      <c r="L1988" s="102"/>
    </row>
    <row r="1989" spans="12:12" x14ac:dyDescent="0.2">
      <c r="L1989" s="102"/>
    </row>
    <row r="1990" spans="12:12" x14ac:dyDescent="0.2">
      <c r="L1990" s="102"/>
    </row>
    <row r="1991" spans="12:12" x14ac:dyDescent="0.2">
      <c r="L1991" s="102"/>
    </row>
    <row r="1992" spans="12:12" x14ac:dyDescent="0.2">
      <c r="L1992" s="102"/>
    </row>
    <row r="1993" spans="12:12" x14ac:dyDescent="0.2">
      <c r="L1993" s="102"/>
    </row>
    <row r="1994" spans="12:12" x14ac:dyDescent="0.2">
      <c r="L1994" s="102"/>
    </row>
    <row r="1995" spans="12:12" x14ac:dyDescent="0.2">
      <c r="L1995" s="102"/>
    </row>
    <row r="1996" spans="12:12" x14ac:dyDescent="0.2">
      <c r="L1996" s="102"/>
    </row>
    <row r="1997" spans="12:12" x14ac:dyDescent="0.2">
      <c r="L1997" s="102"/>
    </row>
    <row r="1998" spans="12:12" x14ac:dyDescent="0.2">
      <c r="L1998" s="102"/>
    </row>
    <row r="1999" spans="12:12" x14ac:dyDescent="0.2">
      <c r="L1999" s="102"/>
    </row>
    <row r="2000" spans="12:12" x14ac:dyDescent="0.2">
      <c r="L2000" s="102"/>
    </row>
    <row r="2001" spans="12:12" x14ac:dyDescent="0.2">
      <c r="L2001" s="102"/>
    </row>
    <row r="2002" spans="12:12" x14ac:dyDescent="0.2">
      <c r="L2002" s="102"/>
    </row>
    <row r="2003" spans="12:12" x14ac:dyDescent="0.2">
      <c r="L2003" s="102"/>
    </row>
    <row r="2004" spans="12:12" x14ac:dyDescent="0.2">
      <c r="L2004" s="102"/>
    </row>
    <row r="2005" spans="12:12" x14ac:dyDescent="0.2">
      <c r="L2005" s="102"/>
    </row>
    <row r="2006" spans="12:12" x14ac:dyDescent="0.2">
      <c r="L2006" s="102"/>
    </row>
    <row r="2007" spans="12:12" x14ac:dyDescent="0.2">
      <c r="L2007" s="102"/>
    </row>
    <row r="2008" spans="12:12" x14ac:dyDescent="0.2">
      <c r="L2008" s="102"/>
    </row>
    <row r="2009" spans="12:12" x14ac:dyDescent="0.2">
      <c r="L2009" s="102"/>
    </row>
    <row r="2010" spans="12:12" x14ac:dyDescent="0.2">
      <c r="L2010" s="102"/>
    </row>
    <row r="2011" spans="12:12" x14ac:dyDescent="0.2">
      <c r="L2011" s="102"/>
    </row>
    <row r="2012" spans="12:12" x14ac:dyDescent="0.2">
      <c r="L2012" s="102"/>
    </row>
    <row r="2013" spans="12:12" x14ac:dyDescent="0.2">
      <c r="L2013" s="102"/>
    </row>
    <row r="2014" spans="12:12" x14ac:dyDescent="0.2">
      <c r="L2014" s="102"/>
    </row>
    <row r="2015" spans="12:12" x14ac:dyDescent="0.2">
      <c r="L2015" s="102"/>
    </row>
    <row r="2016" spans="12:12" x14ac:dyDescent="0.2">
      <c r="L2016" s="102"/>
    </row>
    <row r="2017" spans="12:12" x14ac:dyDescent="0.2">
      <c r="L2017" s="102"/>
    </row>
    <row r="2018" spans="12:12" x14ac:dyDescent="0.2">
      <c r="L2018" s="102"/>
    </row>
    <row r="2019" spans="12:12" x14ac:dyDescent="0.2">
      <c r="L2019" s="102"/>
    </row>
    <row r="2020" spans="12:12" x14ac:dyDescent="0.2">
      <c r="L2020" s="102"/>
    </row>
    <row r="2021" spans="12:12" x14ac:dyDescent="0.2">
      <c r="L2021" s="102"/>
    </row>
    <row r="2022" spans="12:12" x14ac:dyDescent="0.2">
      <c r="L2022" s="102"/>
    </row>
    <row r="2023" spans="12:12" x14ac:dyDescent="0.2">
      <c r="L2023" s="102"/>
    </row>
    <row r="2024" spans="12:12" x14ac:dyDescent="0.2">
      <c r="L2024" s="102"/>
    </row>
    <row r="2025" spans="12:12" x14ac:dyDescent="0.2">
      <c r="L2025" s="102"/>
    </row>
    <row r="2026" spans="12:12" x14ac:dyDescent="0.2">
      <c r="L2026" s="102"/>
    </row>
    <row r="2027" spans="12:12" x14ac:dyDescent="0.2">
      <c r="L2027" s="102"/>
    </row>
    <row r="2028" spans="12:12" x14ac:dyDescent="0.2">
      <c r="L2028" s="102"/>
    </row>
    <row r="2029" spans="12:12" x14ac:dyDescent="0.2">
      <c r="L2029" s="102"/>
    </row>
    <row r="2030" spans="12:12" x14ac:dyDescent="0.2">
      <c r="L2030" s="102"/>
    </row>
    <row r="2031" spans="12:12" x14ac:dyDescent="0.2">
      <c r="L2031" s="102"/>
    </row>
    <row r="2032" spans="12:12" x14ac:dyDescent="0.2">
      <c r="L2032" s="102"/>
    </row>
    <row r="2033" spans="12:12" x14ac:dyDescent="0.2">
      <c r="L2033" s="102"/>
    </row>
    <row r="2034" spans="12:12" x14ac:dyDescent="0.2">
      <c r="L2034" s="102"/>
    </row>
    <row r="2035" spans="12:12" x14ac:dyDescent="0.2">
      <c r="L2035" s="102"/>
    </row>
    <row r="2036" spans="12:12" x14ac:dyDescent="0.2">
      <c r="L2036" s="102"/>
    </row>
    <row r="2037" spans="12:12" x14ac:dyDescent="0.2">
      <c r="L2037" s="102"/>
    </row>
    <row r="2038" spans="12:12" x14ac:dyDescent="0.2">
      <c r="L2038" s="102"/>
    </row>
    <row r="2039" spans="12:12" x14ac:dyDescent="0.2">
      <c r="L2039" s="102"/>
    </row>
    <row r="2040" spans="12:12" x14ac:dyDescent="0.2">
      <c r="L2040" s="102"/>
    </row>
    <row r="2041" spans="12:12" x14ac:dyDescent="0.2">
      <c r="L2041" s="102"/>
    </row>
    <row r="2042" spans="12:12" x14ac:dyDescent="0.2">
      <c r="L2042" s="102"/>
    </row>
    <row r="2043" spans="12:12" x14ac:dyDescent="0.2">
      <c r="L2043" s="102"/>
    </row>
    <row r="2044" spans="12:12" x14ac:dyDescent="0.2">
      <c r="L2044" s="102"/>
    </row>
    <row r="2045" spans="12:12" x14ac:dyDescent="0.2">
      <c r="L2045" s="102"/>
    </row>
    <row r="2046" spans="12:12" x14ac:dyDescent="0.2">
      <c r="L2046" s="102"/>
    </row>
    <row r="2047" spans="12:12" x14ac:dyDescent="0.2">
      <c r="L2047" s="102"/>
    </row>
    <row r="2048" spans="12:12" x14ac:dyDescent="0.2">
      <c r="L2048" s="102"/>
    </row>
    <row r="2049" spans="12:12" x14ac:dyDescent="0.2">
      <c r="L2049" s="102"/>
    </row>
    <row r="2050" spans="12:12" x14ac:dyDescent="0.2">
      <c r="L2050" s="102"/>
    </row>
    <row r="2051" spans="12:12" x14ac:dyDescent="0.2">
      <c r="L2051" s="102"/>
    </row>
    <row r="2052" spans="12:12" x14ac:dyDescent="0.2">
      <c r="L2052" s="102"/>
    </row>
    <row r="2053" spans="12:12" x14ac:dyDescent="0.2">
      <c r="L2053" s="102"/>
    </row>
    <row r="2054" spans="12:12" x14ac:dyDescent="0.2">
      <c r="L2054" s="102"/>
    </row>
    <row r="2055" spans="12:12" x14ac:dyDescent="0.2">
      <c r="L2055" s="102"/>
    </row>
    <row r="2056" spans="12:12" x14ac:dyDescent="0.2">
      <c r="L2056" s="102"/>
    </row>
    <row r="2057" spans="12:12" x14ac:dyDescent="0.2">
      <c r="L2057" s="102"/>
    </row>
    <row r="2058" spans="12:12" x14ac:dyDescent="0.2">
      <c r="L2058" s="102"/>
    </row>
    <row r="2059" spans="12:12" x14ac:dyDescent="0.2">
      <c r="L2059" s="102"/>
    </row>
    <row r="2060" spans="12:12" x14ac:dyDescent="0.2">
      <c r="L2060" s="102"/>
    </row>
    <row r="2061" spans="12:12" x14ac:dyDescent="0.2">
      <c r="L2061" s="102"/>
    </row>
    <row r="2062" spans="12:12" x14ac:dyDescent="0.2">
      <c r="L2062" s="102"/>
    </row>
    <row r="2063" spans="12:12" x14ac:dyDescent="0.2">
      <c r="L2063" s="102"/>
    </row>
    <row r="2064" spans="12:12" x14ac:dyDescent="0.2">
      <c r="L2064" s="102"/>
    </row>
    <row r="2065" spans="12:12" x14ac:dyDescent="0.2">
      <c r="L2065" s="102"/>
    </row>
    <row r="2066" spans="12:12" x14ac:dyDescent="0.2">
      <c r="L2066" s="102"/>
    </row>
    <row r="2067" spans="12:12" x14ac:dyDescent="0.2">
      <c r="L2067" s="102"/>
    </row>
    <row r="2068" spans="12:12" x14ac:dyDescent="0.2">
      <c r="L2068" s="102"/>
    </row>
    <row r="2069" spans="12:12" x14ac:dyDescent="0.2">
      <c r="L2069" s="102"/>
    </row>
    <row r="2070" spans="12:12" x14ac:dyDescent="0.2">
      <c r="L2070" s="102"/>
    </row>
    <row r="2071" spans="12:12" x14ac:dyDescent="0.2">
      <c r="L2071" s="102"/>
    </row>
    <row r="2072" spans="12:12" x14ac:dyDescent="0.2">
      <c r="L2072" s="102"/>
    </row>
    <row r="2073" spans="12:12" x14ac:dyDescent="0.2">
      <c r="L2073" s="102"/>
    </row>
    <row r="2074" spans="12:12" x14ac:dyDescent="0.2">
      <c r="L2074" s="102"/>
    </row>
    <row r="2075" spans="12:12" x14ac:dyDescent="0.2">
      <c r="L2075" s="102"/>
    </row>
    <row r="2076" spans="12:12" x14ac:dyDescent="0.2">
      <c r="L2076" s="102"/>
    </row>
    <row r="2077" spans="12:12" x14ac:dyDescent="0.2">
      <c r="L2077" s="102"/>
    </row>
    <row r="2078" spans="12:12" x14ac:dyDescent="0.2">
      <c r="L2078" s="102"/>
    </row>
    <row r="2079" spans="12:12" x14ac:dyDescent="0.2">
      <c r="L2079" s="102"/>
    </row>
    <row r="2080" spans="12:12" x14ac:dyDescent="0.2">
      <c r="L2080" s="102"/>
    </row>
    <row r="2081" spans="12:12" x14ac:dyDescent="0.2">
      <c r="L2081" s="102"/>
    </row>
    <row r="2082" spans="12:12" x14ac:dyDescent="0.2">
      <c r="L2082" s="102"/>
    </row>
    <row r="2083" spans="12:12" x14ac:dyDescent="0.2">
      <c r="L2083" s="102"/>
    </row>
    <row r="2084" spans="12:12" x14ac:dyDescent="0.2">
      <c r="L2084" s="102"/>
    </row>
    <row r="2085" spans="12:12" x14ac:dyDescent="0.2">
      <c r="L2085" s="102"/>
    </row>
    <row r="2086" spans="12:12" x14ac:dyDescent="0.2">
      <c r="L2086" s="102"/>
    </row>
    <row r="2087" spans="12:12" x14ac:dyDescent="0.2">
      <c r="L2087" s="102"/>
    </row>
    <row r="2088" spans="12:12" x14ac:dyDescent="0.2">
      <c r="L2088" s="102"/>
    </row>
    <row r="2089" spans="12:12" x14ac:dyDescent="0.2">
      <c r="L2089" s="102"/>
    </row>
    <row r="2090" spans="12:12" x14ac:dyDescent="0.2">
      <c r="L2090" s="102"/>
    </row>
    <row r="2091" spans="12:12" x14ac:dyDescent="0.2">
      <c r="L2091" s="102"/>
    </row>
    <row r="2092" spans="12:12" x14ac:dyDescent="0.2">
      <c r="L2092" s="102"/>
    </row>
    <row r="2093" spans="12:12" x14ac:dyDescent="0.2">
      <c r="L2093" s="102"/>
    </row>
    <row r="2094" spans="12:12" x14ac:dyDescent="0.2">
      <c r="L2094" s="102"/>
    </row>
    <row r="2095" spans="12:12" x14ac:dyDescent="0.2">
      <c r="L2095" s="102"/>
    </row>
    <row r="2096" spans="12:12" x14ac:dyDescent="0.2">
      <c r="L2096" s="102"/>
    </row>
    <row r="2097" spans="12:12" x14ac:dyDescent="0.2">
      <c r="L2097" s="102"/>
    </row>
    <row r="2098" spans="12:12" x14ac:dyDescent="0.2">
      <c r="L2098" s="102"/>
    </row>
    <row r="2099" spans="12:12" x14ac:dyDescent="0.2">
      <c r="L2099" s="102"/>
    </row>
    <row r="2100" spans="12:12" x14ac:dyDescent="0.2">
      <c r="L2100" s="102"/>
    </row>
    <row r="2101" spans="12:12" x14ac:dyDescent="0.2">
      <c r="L2101" s="102"/>
    </row>
    <row r="2102" spans="12:12" x14ac:dyDescent="0.2">
      <c r="L2102" s="102"/>
    </row>
    <row r="2103" spans="12:12" x14ac:dyDescent="0.2">
      <c r="L2103" s="102"/>
    </row>
    <row r="2104" spans="12:12" x14ac:dyDescent="0.2">
      <c r="L2104" s="102"/>
    </row>
    <row r="2105" spans="12:12" x14ac:dyDescent="0.2">
      <c r="L2105" s="102"/>
    </row>
    <row r="2106" spans="12:12" x14ac:dyDescent="0.2">
      <c r="L2106" s="102"/>
    </row>
    <row r="2107" spans="12:12" x14ac:dyDescent="0.2">
      <c r="L2107" s="102"/>
    </row>
    <row r="2108" spans="12:12" x14ac:dyDescent="0.2">
      <c r="L2108" s="102"/>
    </row>
    <row r="2109" spans="12:12" x14ac:dyDescent="0.2">
      <c r="L2109" s="102"/>
    </row>
    <row r="2110" spans="12:12" x14ac:dyDescent="0.2">
      <c r="L2110" s="102"/>
    </row>
    <row r="2111" spans="12:12" x14ac:dyDescent="0.2">
      <c r="L2111" s="102"/>
    </row>
    <row r="2112" spans="12:12" x14ac:dyDescent="0.2">
      <c r="L2112" s="102"/>
    </row>
    <row r="2113" spans="12:12" x14ac:dyDescent="0.2">
      <c r="L2113" s="102"/>
    </row>
    <row r="2114" spans="12:12" x14ac:dyDescent="0.2">
      <c r="L2114" s="102"/>
    </row>
    <row r="2115" spans="12:12" x14ac:dyDescent="0.2">
      <c r="L2115" s="102"/>
    </row>
    <row r="2116" spans="12:12" x14ac:dyDescent="0.2">
      <c r="L2116" s="102"/>
    </row>
    <row r="2117" spans="12:12" x14ac:dyDescent="0.2">
      <c r="L2117" s="102"/>
    </row>
    <row r="2118" spans="12:12" x14ac:dyDescent="0.2">
      <c r="L2118" s="102"/>
    </row>
    <row r="2119" spans="12:12" x14ac:dyDescent="0.2">
      <c r="L2119" s="102"/>
    </row>
    <row r="2120" spans="12:12" x14ac:dyDescent="0.2">
      <c r="L2120" s="102"/>
    </row>
    <row r="2121" spans="12:12" x14ac:dyDescent="0.2">
      <c r="L2121" s="102"/>
    </row>
    <row r="2122" spans="12:12" x14ac:dyDescent="0.2">
      <c r="L2122" s="102"/>
    </row>
    <row r="2123" spans="12:12" x14ac:dyDescent="0.2">
      <c r="L2123" s="102"/>
    </row>
    <row r="2124" spans="12:12" x14ac:dyDescent="0.2">
      <c r="L2124" s="102"/>
    </row>
    <row r="2125" spans="12:12" x14ac:dyDescent="0.2">
      <c r="L2125" s="102"/>
    </row>
    <row r="2126" spans="12:12" x14ac:dyDescent="0.2">
      <c r="L2126" s="102"/>
    </row>
    <row r="2127" spans="12:12" x14ac:dyDescent="0.2">
      <c r="L2127" s="102"/>
    </row>
    <row r="2128" spans="12:12" x14ac:dyDescent="0.2">
      <c r="L2128" s="102"/>
    </row>
    <row r="2129" spans="12:12" x14ac:dyDescent="0.2">
      <c r="L2129" s="102"/>
    </row>
    <row r="2130" spans="12:12" x14ac:dyDescent="0.2">
      <c r="L2130" s="102"/>
    </row>
    <row r="2131" spans="12:12" x14ac:dyDescent="0.2">
      <c r="L2131" s="102"/>
    </row>
    <row r="2132" spans="12:12" x14ac:dyDescent="0.2">
      <c r="L2132" s="102"/>
    </row>
    <row r="2133" spans="12:12" x14ac:dyDescent="0.2">
      <c r="L2133" s="102"/>
    </row>
    <row r="2134" spans="12:12" x14ac:dyDescent="0.2">
      <c r="L2134" s="102"/>
    </row>
    <row r="2135" spans="12:12" x14ac:dyDescent="0.2">
      <c r="L2135" s="102"/>
    </row>
    <row r="2136" spans="12:12" x14ac:dyDescent="0.2">
      <c r="L2136" s="102"/>
    </row>
    <row r="2137" spans="12:12" x14ac:dyDescent="0.2">
      <c r="L2137" s="102"/>
    </row>
    <row r="2138" spans="12:12" x14ac:dyDescent="0.2">
      <c r="L2138" s="102"/>
    </row>
    <row r="2139" spans="12:12" x14ac:dyDescent="0.2">
      <c r="L2139" s="102"/>
    </row>
    <row r="2140" spans="12:12" x14ac:dyDescent="0.2">
      <c r="L2140" s="102"/>
    </row>
    <row r="2141" spans="12:12" x14ac:dyDescent="0.2">
      <c r="L2141" s="102"/>
    </row>
    <row r="2142" spans="12:12" x14ac:dyDescent="0.2">
      <c r="L2142" s="102"/>
    </row>
    <row r="2143" spans="12:12" x14ac:dyDescent="0.2">
      <c r="L2143" s="102"/>
    </row>
    <row r="2144" spans="12:12" x14ac:dyDescent="0.2">
      <c r="L2144" s="102"/>
    </row>
    <row r="2145" spans="12:12" x14ac:dyDescent="0.2">
      <c r="L2145" s="102"/>
    </row>
    <row r="2146" spans="12:12" x14ac:dyDescent="0.2">
      <c r="L2146" s="102"/>
    </row>
    <row r="2147" spans="12:12" x14ac:dyDescent="0.2">
      <c r="L2147" s="102"/>
    </row>
    <row r="2148" spans="12:12" x14ac:dyDescent="0.2">
      <c r="L2148" s="102"/>
    </row>
    <row r="2149" spans="12:12" x14ac:dyDescent="0.2">
      <c r="L2149" s="102"/>
    </row>
    <row r="2150" spans="12:12" x14ac:dyDescent="0.2">
      <c r="L2150" s="102"/>
    </row>
    <row r="2151" spans="12:12" x14ac:dyDescent="0.2">
      <c r="L2151" s="102"/>
    </row>
    <row r="2152" spans="12:12" x14ac:dyDescent="0.2">
      <c r="L2152" s="102"/>
    </row>
    <row r="2153" spans="12:12" x14ac:dyDescent="0.2">
      <c r="L2153" s="102"/>
    </row>
    <row r="2154" spans="12:12" x14ac:dyDescent="0.2">
      <c r="L2154" s="102"/>
    </row>
    <row r="2155" spans="12:12" x14ac:dyDescent="0.2">
      <c r="L2155" s="102"/>
    </row>
    <row r="2156" spans="12:12" x14ac:dyDescent="0.2">
      <c r="L2156" s="102"/>
    </row>
    <row r="2157" spans="12:12" x14ac:dyDescent="0.2">
      <c r="L2157" s="102"/>
    </row>
    <row r="2158" spans="12:12" x14ac:dyDescent="0.2">
      <c r="L2158" s="102"/>
    </row>
    <row r="2159" spans="12:12" x14ac:dyDescent="0.2">
      <c r="L2159" s="102"/>
    </row>
    <row r="2160" spans="12:12" x14ac:dyDescent="0.2">
      <c r="L2160" s="102"/>
    </row>
    <row r="2161" spans="12:12" x14ac:dyDescent="0.2">
      <c r="L2161" s="102"/>
    </row>
    <row r="2162" spans="12:12" x14ac:dyDescent="0.2">
      <c r="L2162" s="102"/>
    </row>
    <row r="2163" spans="12:12" x14ac:dyDescent="0.2">
      <c r="L2163" s="102"/>
    </row>
    <row r="2164" spans="12:12" x14ac:dyDescent="0.2">
      <c r="L2164" s="102"/>
    </row>
    <row r="2165" spans="12:12" x14ac:dyDescent="0.2">
      <c r="L2165" s="102"/>
    </row>
    <row r="2166" spans="12:12" x14ac:dyDescent="0.2">
      <c r="L2166" s="102"/>
    </row>
    <row r="2167" spans="12:12" x14ac:dyDescent="0.2">
      <c r="L2167" s="102"/>
    </row>
    <row r="2168" spans="12:12" x14ac:dyDescent="0.2">
      <c r="L2168" s="102"/>
    </row>
    <row r="2169" spans="12:12" x14ac:dyDescent="0.2">
      <c r="L2169" s="102"/>
    </row>
    <row r="2170" spans="12:12" x14ac:dyDescent="0.2">
      <c r="L2170" s="102"/>
    </row>
    <row r="2171" spans="12:12" x14ac:dyDescent="0.2">
      <c r="L2171" s="102"/>
    </row>
    <row r="2172" spans="12:12" x14ac:dyDescent="0.2">
      <c r="L2172" s="102"/>
    </row>
    <row r="2173" spans="12:12" x14ac:dyDescent="0.2">
      <c r="L2173" s="102"/>
    </row>
    <row r="2174" spans="12:12" x14ac:dyDescent="0.2">
      <c r="L2174" s="102"/>
    </row>
    <row r="2175" spans="12:12" x14ac:dyDescent="0.2">
      <c r="L2175" s="102"/>
    </row>
    <row r="2176" spans="12:12" x14ac:dyDescent="0.2">
      <c r="L2176" s="102"/>
    </row>
    <row r="2177" spans="12:12" x14ac:dyDescent="0.2">
      <c r="L2177" s="102"/>
    </row>
    <row r="2178" spans="12:12" x14ac:dyDescent="0.2">
      <c r="L2178" s="102"/>
    </row>
    <row r="2179" spans="12:12" x14ac:dyDescent="0.2">
      <c r="L2179" s="102"/>
    </row>
    <row r="2180" spans="12:12" x14ac:dyDescent="0.2">
      <c r="L2180" s="102"/>
    </row>
    <row r="2181" spans="12:12" x14ac:dyDescent="0.2">
      <c r="L2181" s="102"/>
    </row>
    <row r="2182" spans="12:12" x14ac:dyDescent="0.2">
      <c r="L2182" s="102"/>
    </row>
    <row r="2183" spans="12:12" x14ac:dyDescent="0.2">
      <c r="L2183" s="102"/>
    </row>
    <row r="2184" spans="12:12" x14ac:dyDescent="0.2">
      <c r="L2184" s="102"/>
    </row>
    <row r="2185" spans="12:12" x14ac:dyDescent="0.2">
      <c r="L2185" s="102"/>
    </row>
    <row r="2186" spans="12:12" x14ac:dyDescent="0.2">
      <c r="L2186" s="102"/>
    </row>
    <row r="2187" spans="12:12" x14ac:dyDescent="0.2">
      <c r="L2187" s="102"/>
    </row>
    <row r="2188" spans="12:12" x14ac:dyDescent="0.2">
      <c r="L2188" s="102"/>
    </row>
    <row r="2189" spans="12:12" x14ac:dyDescent="0.2">
      <c r="L2189" s="102"/>
    </row>
    <row r="2190" spans="12:12" x14ac:dyDescent="0.2">
      <c r="L2190" s="102"/>
    </row>
    <row r="2191" spans="12:12" x14ac:dyDescent="0.2">
      <c r="L2191" s="102"/>
    </row>
    <row r="2192" spans="12:12" x14ac:dyDescent="0.2">
      <c r="L2192" s="102"/>
    </row>
    <row r="2193" spans="12:12" x14ac:dyDescent="0.2">
      <c r="L2193" s="102"/>
    </row>
    <row r="2194" spans="12:12" x14ac:dyDescent="0.2">
      <c r="L2194" s="102"/>
    </row>
    <row r="2195" spans="12:12" x14ac:dyDescent="0.2">
      <c r="L2195" s="102"/>
    </row>
    <row r="2196" spans="12:12" x14ac:dyDescent="0.2">
      <c r="L2196" s="102"/>
    </row>
    <row r="2197" spans="12:12" x14ac:dyDescent="0.2">
      <c r="L2197" s="102"/>
    </row>
    <row r="2198" spans="12:12" x14ac:dyDescent="0.2">
      <c r="L2198" s="102"/>
    </row>
    <row r="2199" spans="12:12" x14ac:dyDescent="0.2">
      <c r="L2199" s="102"/>
    </row>
    <row r="2200" spans="12:12" x14ac:dyDescent="0.2">
      <c r="L2200" s="102"/>
    </row>
    <row r="2201" spans="12:12" x14ac:dyDescent="0.2">
      <c r="L2201" s="102"/>
    </row>
    <row r="2202" spans="12:12" x14ac:dyDescent="0.2">
      <c r="L2202" s="102"/>
    </row>
    <row r="2203" spans="12:12" x14ac:dyDescent="0.2">
      <c r="L2203" s="102"/>
    </row>
    <row r="2204" spans="12:12" x14ac:dyDescent="0.2">
      <c r="L2204" s="102"/>
    </row>
    <row r="2205" spans="12:12" x14ac:dyDescent="0.2">
      <c r="L2205" s="102"/>
    </row>
    <row r="2206" spans="12:12" x14ac:dyDescent="0.2">
      <c r="L2206" s="102"/>
    </row>
    <row r="2207" spans="12:12" x14ac:dyDescent="0.2">
      <c r="L2207" s="102"/>
    </row>
    <row r="2208" spans="12:12" x14ac:dyDescent="0.2">
      <c r="L2208" s="102"/>
    </row>
    <row r="2209" spans="12:12" x14ac:dyDescent="0.2">
      <c r="L2209" s="102"/>
    </row>
    <row r="2210" spans="12:12" x14ac:dyDescent="0.2">
      <c r="L2210" s="102"/>
    </row>
    <row r="2211" spans="12:12" x14ac:dyDescent="0.2">
      <c r="L2211" s="102"/>
    </row>
    <row r="2212" spans="12:12" x14ac:dyDescent="0.2">
      <c r="L2212" s="102"/>
    </row>
    <row r="2213" spans="12:12" x14ac:dyDescent="0.2">
      <c r="L2213" s="102"/>
    </row>
    <row r="2214" spans="12:12" x14ac:dyDescent="0.2">
      <c r="L2214" s="102"/>
    </row>
    <row r="2215" spans="12:12" x14ac:dyDescent="0.2">
      <c r="L2215" s="102"/>
    </row>
    <row r="2216" spans="12:12" x14ac:dyDescent="0.2">
      <c r="L2216" s="102"/>
    </row>
    <row r="2217" spans="12:12" x14ac:dyDescent="0.2">
      <c r="L2217" s="102"/>
    </row>
    <row r="2218" spans="12:12" x14ac:dyDescent="0.2">
      <c r="L2218" s="102"/>
    </row>
    <row r="2219" spans="12:12" x14ac:dyDescent="0.2">
      <c r="L2219" s="102"/>
    </row>
    <row r="2220" spans="12:12" x14ac:dyDescent="0.2">
      <c r="L2220" s="102"/>
    </row>
    <row r="2221" spans="12:12" x14ac:dyDescent="0.2">
      <c r="L2221" s="102"/>
    </row>
    <row r="2222" spans="12:12" x14ac:dyDescent="0.2">
      <c r="L2222" s="102"/>
    </row>
    <row r="2223" spans="12:12" x14ac:dyDescent="0.2">
      <c r="L2223" s="102"/>
    </row>
    <row r="2224" spans="12:12" x14ac:dyDescent="0.2">
      <c r="L2224" s="102"/>
    </row>
    <row r="2225" spans="12:12" x14ac:dyDescent="0.2">
      <c r="L2225" s="102"/>
    </row>
    <row r="2226" spans="12:12" x14ac:dyDescent="0.2">
      <c r="L2226" s="102"/>
    </row>
    <row r="2227" spans="12:12" x14ac:dyDescent="0.2">
      <c r="L2227" s="102"/>
    </row>
    <row r="2228" spans="12:12" x14ac:dyDescent="0.2">
      <c r="L2228" s="102"/>
    </row>
    <row r="2229" spans="12:12" x14ac:dyDescent="0.2">
      <c r="L2229" s="102"/>
    </row>
    <row r="2230" spans="12:12" x14ac:dyDescent="0.2">
      <c r="L2230" s="102"/>
    </row>
    <row r="2231" spans="12:12" x14ac:dyDescent="0.2">
      <c r="L2231" s="102"/>
    </row>
    <row r="2232" spans="12:12" x14ac:dyDescent="0.2">
      <c r="L2232" s="102"/>
    </row>
    <row r="2233" spans="12:12" x14ac:dyDescent="0.2">
      <c r="L2233" s="102"/>
    </row>
    <row r="2234" spans="12:12" x14ac:dyDescent="0.2">
      <c r="L2234" s="102"/>
    </row>
    <row r="2235" spans="12:12" x14ac:dyDescent="0.2">
      <c r="L2235" s="102"/>
    </row>
    <row r="2236" spans="12:12" x14ac:dyDescent="0.2">
      <c r="L2236" s="102"/>
    </row>
    <row r="2237" spans="12:12" x14ac:dyDescent="0.2">
      <c r="L2237" s="102"/>
    </row>
    <row r="2238" spans="12:12" x14ac:dyDescent="0.2">
      <c r="L2238" s="102"/>
    </row>
    <row r="2239" spans="12:12" x14ac:dyDescent="0.2">
      <c r="L2239" s="102"/>
    </row>
    <row r="2240" spans="12:12" x14ac:dyDescent="0.2">
      <c r="L2240" s="102"/>
    </row>
    <row r="2241" spans="12:12" x14ac:dyDescent="0.2">
      <c r="L2241" s="102"/>
    </row>
    <row r="2242" spans="12:12" x14ac:dyDescent="0.2">
      <c r="L2242" s="102"/>
    </row>
    <row r="2243" spans="12:12" x14ac:dyDescent="0.2">
      <c r="L2243" s="102"/>
    </row>
    <row r="2244" spans="12:12" x14ac:dyDescent="0.2">
      <c r="L2244" s="102"/>
    </row>
    <row r="2245" spans="12:12" x14ac:dyDescent="0.2">
      <c r="L2245" s="102"/>
    </row>
    <row r="2246" spans="12:12" x14ac:dyDescent="0.2">
      <c r="L2246" s="102"/>
    </row>
    <row r="2247" spans="12:12" x14ac:dyDescent="0.2">
      <c r="L2247" s="102"/>
    </row>
    <row r="2248" spans="12:12" x14ac:dyDescent="0.2">
      <c r="L2248" s="102"/>
    </row>
    <row r="2249" spans="12:12" x14ac:dyDescent="0.2">
      <c r="L2249" s="102"/>
    </row>
    <row r="2250" spans="12:12" x14ac:dyDescent="0.2">
      <c r="L2250" s="102"/>
    </row>
    <row r="2251" spans="12:12" x14ac:dyDescent="0.2">
      <c r="L2251" s="102"/>
    </row>
    <row r="2252" spans="12:12" x14ac:dyDescent="0.2">
      <c r="L2252" s="102"/>
    </row>
    <row r="2253" spans="12:12" x14ac:dyDescent="0.2">
      <c r="L2253" s="102"/>
    </row>
    <row r="2254" spans="12:12" x14ac:dyDescent="0.2">
      <c r="L2254" s="102"/>
    </row>
    <row r="2255" spans="12:12" x14ac:dyDescent="0.2">
      <c r="L2255" s="102"/>
    </row>
    <row r="2256" spans="12:12" x14ac:dyDescent="0.2">
      <c r="L2256" s="102"/>
    </row>
    <row r="2257" spans="12:12" x14ac:dyDescent="0.2">
      <c r="L2257" s="102"/>
    </row>
    <row r="2258" spans="12:12" x14ac:dyDescent="0.2">
      <c r="L2258" s="102"/>
    </row>
    <row r="2259" spans="12:12" x14ac:dyDescent="0.2">
      <c r="L2259" s="102"/>
    </row>
    <row r="2260" spans="12:12" x14ac:dyDescent="0.2">
      <c r="L2260" s="102"/>
    </row>
    <row r="2261" spans="12:12" x14ac:dyDescent="0.2">
      <c r="L2261" s="102"/>
    </row>
    <row r="2262" spans="12:12" x14ac:dyDescent="0.2">
      <c r="L2262" s="102"/>
    </row>
    <row r="2263" spans="12:12" x14ac:dyDescent="0.2">
      <c r="L2263" s="102"/>
    </row>
    <row r="2264" spans="12:12" x14ac:dyDescent="0.2">
      <c r="L2264" s="102"/>
    </row>
    <row r="2265" spans="12:12" x14ac:dyDescent="0.2">
      <c r="L2265" s="102"/>
    </row>
    <row r="2266" spans="12:12" x14ac:dyDescent="0.2">
      <c r="L2266" s="102"/>
    </row>
    <row r="2267" spans="12:12" x14ac:dyDescent="0.2">
      <c r="L2267" s="102"/>
    </row>
    <row r="2268" spans="12:12" x14ac:dyDescent="0.2">
      <c r="L2268" s="102"/>
    </row>
    <row r="2269" spans="12:12" x14ac:dyDescent="0.2">
      <c r="L2269" s="102"/>
    </row>
    <row r="2270" spans="12:12" x14ac:dyDescent="0.2">
      <c r="L2270" s="102"/>
    </row>
    <row r="2271" spans="12:12" x14ac:dyDescent="0.2">
      <c r="L2271" s="102"/>
    </row>
    <row r="2272" spans="12:12" x14ac:dyDescent="0.2">
      <c r="L2272" s="102"/>
    </row>
    <row r="2273" spans="12:12" x14ac:dyDescent="0.2">
      <c r="L2273" s="102"/>
    </row>
    <row r="2274" spans="12:12" x14ac:dyDescent="0.2">
      <c r="L2274" s="102"/>
    </row>
    <row r="2275" spans="12:12" x14ac:dyDescent="0.2">
      <c r="L2275" s="102"/>
    </row>
    <row r="2276" spans="12:12" x14ac:dyDescent="0.2">
      <c r="L2276" s="102"/>
    </row>
    <row r="2277" spans="12:12" x14ac:dyDescent="0.2">
      <c r="L2277" s="102"/>
    </row>
    <row r="2278" spans="12:12" x14ac:dyDescent="0.2">
      <c r="L2278" s="102"/>
    </row>
    <row r="2279" spans="12:12" x14ac:dyDescent="0.2">
      <c r="L2279" s="102"/>
    </row>
    <row r="2280" spans="12:12" x14ac:dyDescent="0.2">
      <c r="L2280" s="102"/>
    </row>
    <row r="2281" spans="12:12" x14ac:dyDescent="0.2">
      <c r="L2281" s="102"/>
    </row>
    <row r="2282" spans="12:12" x14ac:dyDescent="0.2">
      <c r="L2282" s="102"/>
    </row>
    <row r="2283" spans="12:12" x14ac:dyDescent="0.2">
      <c r="L2283" s="102"/>
    </row>
    <row r="2284" spans="12:12" x14ac:dyDescent="0.2">
      <c r="L2284" s="102"/>
    </row>
    <row r="2285" spans="12:12" x14ac:dyDescent="0.2">
      <c r="L2285" s="102"/>
    </row>
    <row r="2286" spans="12:12" x14ac:dyDescent="0.2">
      <c r="L2286" s="102"/>
    </row>
    <row r="2287" spans="12:12" x14ac:dyDescent="0.2">
      <c r="L2287" s="102"/>
    </row>
    <row r="2288" spans="12:12" x14ac:dyDescent="0.2">
      <c r="L2288" s="102"/>
    </row>
    <row r="2289" spans="12:12" x14ac:dyDescent="0.2">
      <c r="L2289" s="102"/>
    </row>
    <row r="2290" spans="12:12" x14ac:dyDescent="0.2">
      <c r="L2290" s="102"/>
    </row>
    <row r="2291" spans="12:12" x14ac:dyDescent="0.2">
      <c r="L2291" s="102"/>
    </row>
    <row r="2292" spans="12:12" x14ac:dyDescent="0.2">
      <c r="L2292" s="102"/>
    </row>
    <row r="2293" spans="12:12" x14ac:dyDescent="0.2">
      <c r="L2293" s="102"/>
    </row>
    <row r="2294" spans="12:12" x14ac:dyDescent="0.2">
      <c r="L2294" s="102"/>
    </row>
    <row r="2295" spans="12:12" x14ac:dyDescent="0.2">
      <c r="L2295" s="102"/>
    </row>
    <row r="2296" spans="12:12" x14ac:dyDescent="0.2">
      <c r="L2296" s="102"/>
    </row>
    <row r="2297" spans="12:12" x14ac:dyDescent="0.2">
      <c r="L2297" s="102"/>
    </row>
    <row r="2298" spans="12:12" x14ac:dyDescent="0.2">
      <c r="L2298" s="102"/>
    </row>
    <row r="2299" spans="12:12" x14ac:dyDescent="0.2">
      <c r="L2299" s="102"/>
    </row>
    <row r="2300" spans="12:12" x14ac:dyDescent="0.2">
      <c r="L2300" s="102"/>
    </row>
    <row r="2301" spans="12:12" x14ac:dyDescent="0.2">
      <c r="L2301" s="102"/>
    </row>
    <row r="2302" spans="12:12" x14ac:dyDescent="0.2">
      <c r="L2302" s="102"/>
    </row>
    <row r="2303" spans="12:12" x14ac:dyDescent="0.2">
      <c r="L2303" s="102"/>
    </row>
    <row r="2304" spans="12:12" x14ac:dyDescent="0.2">
      <c r="L2304" s="102"/>
    </row>
    <row r="2305" spans="12:12" x14ac:dyDescent="0.2">
      <c r="L2305" s="102"/>
    </row>
    <row r="2306" spans="12:12" x14ac:dyDescent="0.2">
      <c r="L2306" s="102"/>
    </row>
    <row r="2307" spans="12:12" x14ac:dyDescent="0.2">
      <c r="L2307" s="102"/>
    </row>
    <row r="2308" spans="12:12" x14ac:dyDescent="0.2">
      <c r="L2308" s="102"/>
    </row>
    <row r="2309" spans="12:12" x14ac:dyDescent="0.2">
      <c r="L2309" s="102"/>
    </row>
    <row r="2310" spans="12:12" x14ac:dyDescent="0.2">
      <c r="L2310" s="102"/>
    </row>
    <row r="2311" spans="12:12" x14ac:dyDescent="0.2">
      <c r="L2311" s="102"/>
    </row>
    <row r="2312" spans="12:12" x14ac:dyDescent="0.2">
      <c r="L2312" s="102"/>
    </row>
    <row r="2313" spans="12:12" x14ac:dyDescent="0.2">
      <c r="L2313" s="102"/>
    </row>
    <row r="2314" spans="12:12" x14ac:dyDescent="0.2">
      <c r="L2314" s="102"/>
    </row>
    <row r="2315" spans="12:12" x14ac:dyDescent="0.2">
      <c r="L2315" s="102"/>
    </row>
    <row r="2316" spans="12:12" x14ac:dyDescent="0.2">
      <c r="L2316" s="102"/>
    </row>
    <row r="2317" spans="12:12" x14ac:dyDescent="0.2">
      <c r="L2317" s="102"/>
    </row>
    <row r="2318" spans="12:12" x14ac:dyDescent="0.2">
      <c r="L2318" s="102"/>
    </row>
    <row r="2319" spans="12:12" x14ac:dyDescent="0.2">
      <c r="L2319" s="102"/>
    </row>
    <row r="2320" spans="12:12" x14ac:dyDescent="0.2">
      <c r="L2320" s="102"/>
    </row>
    <row r="2321" spans="12:12" x14ac:dyDescent="0.2">
      <c r="L2321" s="102"/>
    </row>
    <row r="2322" spans="12:12" x14ac:dyDescent="0.2">
      <c r="L2322" s="102"/>
    </row>
    <row r="2323" spans="12:12" x14ac:dyDescent="0.2">
      <c r="L2323" s="102"/>
    </row>
    <row r="2324" spans="12:12" x14ac:dyDescent="0.2">
      <c r="L2324" s="102"/>
    </row>
    <row r="2325" spans="12:12" x14ac:dyDescent="0.2">
      <c r="L2325" s="102"/>
    </row>
    <row r="2326" spans="12:12" x14ac:dyDescent="0.2">
      <c r="L2326" s="102"/>
    </row>
    <row r="2327" spans="12:12" x14ac:dyDescent="0.2">
      <c r="L2327" s="102"/>
    </row>
    <row r="2328" spans="12:12" x14ac:dyDescent="0.2">
      <c r="L2328" s="102"/>
    </row>
    <row r="2329" spans="12:12" x14ac:dyDescent="0.2">
      <c r="L2329" s="102"/>
    </row>
    <row r="2330" spans="12:12" x14ac:dyDescent="0.2">
      <c r="L2330" s="102"/>
    </row>
    <row r="2331" spans="12:12" x14ac:dyDescent="0.2">
      <c r="L2331" s="102"/>
    </row>
    <row r="2332" spans="12:12" x14ac:dyDescent="0.2">
      <c r="L2332" s="102"/>
    </row>
    <row r="2333" spans="12:12" x14ac:dyDescent="0.2">
      <c r="L2333" s="102"/>
    </row>
    <row r="2334" spans="12:12" x14ac:dyDescent="0.2">
      <c r="L2334" s="102"/>
    </row>
    <row r="2335" spans="12:12" x14ac:dyDescent="0.2">
      <c r="L2335" s="102"/>
    </row>
    <row r="2336" spans="12:12" x14ac:dyDescent="0.2">
      <c r="L2336" s="102"/>
    </row>
    <row r="2337" spans="12:12" x14ac:dyDescent="0.2">
      <c r="L2337" s="102"/>
    </row>
    <row r="2338" spans="12:12" x14ac:dyDescent="0.2">
      <c r="L2338" s="102"/>
    </row>
    <row r="2339" spans="12:12" x14ac:dyDescent="0.2">
      <c r="L2339" s="102"/>
    </row>
    <row r="2340" spans="12:12" x14ac:dyDescent="0.2">
      <c r="L2340" s="102"/>
    </row>
    <row r="2341" spans="12:12" x14ac:dyDescent="0.2">
      <c r="L2341" s="102"/>
    </row>
    <row r="2342" spans="12:12" x14ac:dyDescent="0.2">
      <c r="L2342" s="102"/>
    </row>
    <row r="2343" spans="12:12" x14ac:dyDescent="0.2">
      <c r="L2343" s="102"/>
    </row>
    <row r="2344" spans="12:12" x14ac:dyDescent="0.2">
      <c r="L2344" s="102"/>
    </row>
    <row r="2345" spans="12:12" x14ac:dyDescent="0.2">
      <c r="L2345" s="102"/>
    </row>
    <row r="2346" spans="12:12" x14ac:dyDescent="0.2">
      <c r="L2346" s="102"/>
    </row>
    <row r="2347" spans="12:12" x14ac:dyDescent="0.2">
      <c r="L2347" s="102"/>
    </row>
    <row r="2348" spans="12:12" x14ac:dyDescent="0.2">
      <c r="L2348" s="102"/>
    </row>
    <row r="2349" spans="12:12" x14ac:dyDescent="0.2">
      <c r="L2349" s="102"/>
    </row>
    <row r="2350" spans="12:12" x14ac:dyDescent="0.2">
      <c r="L2350" s="102"/>
    </row>
    <row r="2351" spans="12:12" x14ac:dyDescent="0.2">
      <c r="L2351" s="102"/>
    </row>
    <row r="2352" spans="12:12" x14ac:dyDescent="0.2">
      <c r="L2352" s="102"/>
    </row>
    <row r="2353" spans="12:12" x14ac:dyDescent="0.2">
      <c r="L2353" s="102"/>
    </row>
    <row r="2354" spans="12:12" x14ac:dyDescent="0.2">
      <c r="L2354" s="102"/>
    </row>
    <row r="2355" spans="12:12" x14ac:dyDescent="0.2">
      <c r="L2355" s="102"/>
    </row>
    <row r="2356" spans="12:12" x14ac:dyDescent="0.2">
      <c r="L2356" s="102"/>
    </row>
    <row r="2357" spans="12:12" x14ac:dyDescent="0.2">
      <c r="L2357" s="102"/>
    </row>
    <row r="2358" spans="12:12" x14ac:dyDescent="0.2">
      <c r="L2358" s="102"/>
    </row>
    <row r="2359" spans="12:12" x14ac:dyDescent="0.2">
      <c r="L2359" s="102"/>
    </row>
    <row r="2360" spans="12:12" x14ac:dyDescent="0.2">
      <c r="L2360" s="102"/>
    </row>
    <row r="2361" spans="12:12" x14ac:dyDescent="0.2">
      <c r="L2361" s="102"/>
    </row>
    <row r="2362" spans="12:12" x14ac:dyDescent="0.2">
      <c r="L2362" s="102"/>
    </row>
    <row r="2363" spans="12:12" x14ac:dyDescent="0.2">
      <c r="L2363" s="102"/>
    </row>
    <row r="2364" spans="12:12" x14ac:dyDescent="0.2">
      <c r="L2364" s="102"/>
    </row>
    <row r="2365" spans="12:12" x14ac:dyDescent="0.2">
      <c r="L2365" s="102"/>
    </row>
    <row r="2366" spans="12:12" x14ac:dyDescent="0.2">
      <c r="L2366" s="102"/>
    </row>
    <row r="2367" spans="12:12" x14ac:dyDescent="0.2">
      <c r="L2367" s="102"/>
    </row>
    <row r="2368" spans="12:12" x14ac:dyDescent="0.2">
      <c r="L2368" s="102"/>
    </row>
    <row r="2369" spans="12:12" x14ac:dyDescent="0.2">
      <c r="L2369" s="102"/>
    </row>
    <row r="2370" spans="12:12" x14ac:dyDescent="0.2">
      <c r="L2370" s="102"/>
    </row>
    <row r="2371" spans="12:12" x14ac:dyDescent="0.2">
      <c r="L2371" s="102"/>
    </row>
    <row r="2372" spans="12:12" x14ac:dyDescent="0.2">
      <c r="L2372" s="102"/>
    </row>
    <row r="2373" spans="12:12" x14ac:dyDescent="0.2">
      <c r="L2373" s="102"/>
    </row>
    <row r="2374" spans="12:12" x14ac:dyDescent="0.2">
      <c r="L2374" s="102"/>
    </row>
    <row r="2375" spans="12:12" x14ac:dyDescent="0.2">
      <c r="L2375" s="102"/>
    </row>
    <row r="2376" spans="12:12" x14ac:dyDescent="0.2">
      <c r="L2376" s="102"/>
    </row>
    <row r="2377" spans="12:12" x14ac:dyDescent="0.2">
      <c r="L2377" s="102"/>
    </row>
    <row r="2378" spans="12:12" x14ac:dyDescent="0.2">
      <c r="L2378" s="102"/>
    </row>
    <row r="2379" spans="12:12" x14ac:dyDescent="0.2">
      <c r="L2379" s="102"/>
    </row>
    <row r="2380" spans="12:12" x14ac:dyDescent="0.2">
      <c r="L2380" s="102"/>
    </row>
    <row r="2381" spans="12:12" x14ac:dyDescent="0.2">
      <c r="L2381" s="102"/>
    </row>
    <row r="2382" spans="12:12" x14ac:dyDescent="0.2">
      <c r="L2382" s="102"/>
    </row>
    <row r="2383" spans="12:12" x14ac:dyDescent="0.2">
      <c r="L2383" s="102"/>
    </row>
    <row r="2384" spans="12:12" x14ac:dyDescent="0.2">
      <c r="L2384" s="102"/>
    </row>
    <row r="2385" spans="12:12" x14ac:dyDescent="0.2">
      <c r="L2385" s="102"/>
    </row>
    <row r="2386" spans="12:12" x14ac:dyDescent="0.2">
      <c r="L2386" s="102"/>
    </row>
    <row r="2387" spans="12:12" x14ac:dyDescent="0.2">
      <c r="L2387" s="102"/>
    </row>
    <row r="2388" spans="12:12" x14ac:dyDescent="0.2">
      <c r="L2388" s="102"/>
    </row>
    <row r="2389" spans="12:12" x14ac:dyDescent="0.2">
      <c r="L2389" s="102"/>
    </row>
    <row r="2390" spans="12:12" x14ac:dyDescent="0.2">
      <c r="L2390" s="102"/>
    </row>
    <row r="2391" spans="12:12" x14ac:dyDescent="0.2">
      <c r="L2391" s="102"/>
    </row>
    <row r="2392" spans="12:12" x14ac:dyDescent="0.2">
      <c r="L2392" s="102"/>
    </row>
    <row r="2393" spans="12:12" x14ac:dyDescent="0.2">
      <c r="L2393" s="102"/>
    </row>
    <row r="2394" spans="12:12" x14ac:dyDescent="0.2">
      <c r="L2394" s="102"/>
    </row>
    <row r="2395" spans="12:12" x14ac:dyDescent="0.2">
      <c r="L2395" s="102"/>
    </row>
    <row r="2396" spans="12:12" x14ac:dyDescent="0.2">
      <c r="L2396" s="102"/>
    </row>
    <row r="2397" spans="12:12" x14ac:dyDescent="0.2">
      <c r="L2397" s="102"/>
    </row>
    <row r="2398" spans="12:12" x14ac:dyDescent="0.2">
      <c r="L2398" s="102"/>
    </row>
    <row r="2399" spans="12:12" x14ac:dyDescent="0.2">
      <c r="L2399" s="102"/>
    </row>
    <row r="2400" spans="12:12" x14ac:dyDescent="0.2">
      <c r="L2400" s="102"/>
    </row>
    <row r="2401" spans="12:12" x14ac:dyDescent="0.2">
      <c r="L2401" s="102"/>
    </row>
    <row r="2402" spans="12:12" x14ac:dyDescent="0.2">
      <c r="L2402" s="102"/>
    </row>
    <row r="2403" spans="12:12" x14ac:dyDescent="0.2">
      <c r="L2403" s="102"/>
    </row>
    <row r="2404" spans="12:12" x14ac:dyDescent="0.2">
      <c r="L2404" s="102"/>
    </row>
    <row r="2405" spans="12:12" x14ac:dyDescent="0.2">
      <c r="L2405" s="102"/>
    </row>
    <row r="2406" spans="12:12" x14ac:dyDescent="0.2">
      <c r="L2406" s="102"/>
    </row>
    <row r="2407" spans="12:12" x14ac:dyDescent="0.2">
      <c r="L2407" s="102"/>
    </row>
    <row r="2408" spans="12:12" x14ac:dyDescent="0.2">
      <c r="L2408" s="102"/>
    </row>
    <row r="2409" spans="12:12" x14ac:dyDescent="0.2">
      <c r="L2409" s="102"/>
    </row>
    <row r="2410" spans="12:12" x14ac:dyDescent="0.2">
      <c r="L2410" s="102"/>
    </row>
    <row r="2411" spans="12:12" x14ac:dyDescent="0.2">
      <c r="L2411" s="102"/>
    </row>
    <row r="2412" spans="12:12" x14ac:dyDescent="0.2">
      <c r="L2412" s="102"/>
    </row>
    <row r="2413" spans="12:12" x14ac:dyDescent="0.2">
      <c r="L2413" s="102"/>
    </row>
    <row r="2414" spans="12:12" x14ac:dyDescent="0.2">
      <c r="L2414" s="102"/>
    </row>
    <row r="2415" spans="12:12" x14ac:dyDescent="0.2">
      <c r="L2415" s="102"/>
    </row>
    <row r="2416" spans="12:12" x14ac:dyDescent="0.2">
      <c r="L2416" s="102"/>
    </row>
    <row r="2417" spans="12:12" x14ac:dyDescent="0.2">
      <c r="L2417" s="102"/>
    </row>
    <row r="2418" spans="12:12" x14ac:dyDescent="0.2">
      <c r="L2418" s="102"/>
    </row>
    <row r="2419" spans="12:12" x14ac:dyDescent="0.2">
      <c r="L2419" s="102"/>
    </row>
    <row r="2420" spans="12:12" x14ac:dyDescent="0.2">
      <c r="L2420" s="102"/>
    </row>
    <row r="2421" spans="12:12" x14ac:dyDescent="0.2">
      <c r="L2421" s="102"/>
    </row>
    <row r="2422" spans="12:12" x14ac:dyDescent="0.2">
      <c r="L2422" s="102"/>
    </row>
    <row r="2423" spans="12:12" x14ac:dyDescent="0.2">
      <c r="L2423" s="102"/>
    </row>
    <row r="2424" spans="12:12" x14ac:dyDescent="0.2">
      <c r="L2424" s="102"/>
    </row>
    <row r="2425" spans="12:12" x14ac:dyDescent="0.2">
      <c r="L2425" s="102"/>
    </row>
    <row r="2426" spans="12:12" x14ac:dyDescent="0.2">
      <c r="L2426" s="102"/>
    </row>
    <row r="2427" spans="12:12" x14ac:dyDescent="0.2">
      <c r="L2427" s="102"/>
    </row>
    <row r="2428" spans="12:12" x14ac:dyDescent="0.2">
      <c r="L2428" s="102"/>
    </row>
    <row r="2429" spans="12:12" x14ac:dyDescent="0.2">
      <c r="L2429" s="102"/>
    </row>
    <row r="2430" spans="12:12" x14ac:dyDescent="0.2">
      <c r="L2430" s="102"/>
    </row>
    <row r="2431" spans="12:12" x14ac:dyDescent="0.2">
      <c r="L2431" s="102"/>
    </row>
    <row r="2432" spans="12:12" x14ac:dyDescent="0.2">
      <c r="L2432" s="102"/>
    </row>
    <row r="2433" spans="12:12" x14ac:dyDescent="0.2">
      <c r="L2433" s="102"/>
    </row>
    <row r="2434" spans="12:12" x14ac:dyDescent="0.2">
      <c r="L2434" s="102"/>
    </row>
    <row r="2435" spans="12:12" x14ac:dyDescent="0.2">
      <c r="L2435" s="102"/>
    </row>
    <row r="2436" spans="12:12" x14ac:dyDescent="0.2">
      <c r="L2436" s="102"/>
    </row>
    <row r="2437" spans="12:12" x14ac:dyDescent="0.2">
      <c r="L2437" s="102"/>
    </row>
    <row r="2438" spans="12:12" x14ac:dyDescent="0.2">
      <c r="L2438" s="102"/>
    </row>
    <row r="2439" spans="12:12" x14ac:dyDescent="0.2">
      <c r="L2439" s="102"/>
    </row>
    <row r="2440" spans="12:12" x14ac:dyDescent="0.2">
      <c r="L2440" s="102"/>
    </row>
    <row r="2441" spans="12:12" x14ac:dyDescent="0.2">
      <c r="L2441" s="102"/>
    </row>
    <row r="2442" spans="12:12" x14ac:dyDescent="0.2">
      <c r="L2442" s="102"/>
    </row>
    <row r="2443" spans="12:12" x14ac:dyDescent="0.2">
      <c r="L2443" s="102"/>
    </row>
    <row r="2444" spans="12:12" x14ac:dyDescent="0.2">
      <c r="L2444" s="102"/>
    </row>
    <row r="2445" spans="12:12" x14ac:dyDescent="0.2">
      <c r="L2445" s="102"/>
    </row>
    <row r="2446" spans="12:12" x14ac:dyDescent="0.2">
      <c r="L2446" s="102"/>
    </row>
    <row r="2447" spans="12:12" x14ac:dyDescent="0.2">
      <c r="L2447" s="102"/>
    </row>
    <row r="2448" spans="12:12" x14ac:dyDescent="0.2">
      <c r="L2448" s="102"/>
    </row>
    <row r="2449" spans="12:12" x14ac:dyDescent="0.2">
      <c r="L2449" s="102"/>
    </row>
    <row r="2450" spans="12:12" x14ac:dyDescent="0.2">
      <c r="L2450" s="102"/>
    </row>
    <row r="2451" spans="12:12" x14ac:dyDescent="0.2">
      <c r="L2451" s="102"/>
    </row>
    <row r="2452" spans="12:12" x14ac:dyDescent="0.2">
      <c r="L2452" s="102"/>
    </row>
    <row r="2453" spans="12:12" x14ac:dyDescent="0.2">
      <c r="L2453" s="102"/>
    </row>
    <row r="2454" spans="12:12" x14ac:dyDescent="0.2">
      <c r="L2454" s="102"/>
    </row>
    <row r="2455" spans="12:12" x14ac:dyDescent="0.2">
      <c r="L2455" s="102"/>
    </row>
    <row r="2456" spans="12:12" x14ac:dyDescent="0.2">
      <c r="L2456" s="102"/>
    </row>
    <row r="2457" spans="12:12" x14ac:dyDescent="0.2">
      <c r="L2457" s="102"/>
    </row>
    <row r="2458" spans="12:12" x14ac:dyDescent="0.2">
      <c r="L2458" s="102"/>
    </row>
    <row r="2459" spans="12:12" x14ac:dyDescent="0.2">
      <c r="L2459" s="102"/>
    </row>
    <row r="2460" spans="12:12" x14ac:dyDescent="0.2">
      <c r="L2460" s="102"/>
    </row>
    <row r="2461" spans="12:12" x14ac:dyDescent="0.2">
      <c r="L2461" s="102"/>
    </row>
    <row r="2462" spans="12:12" x14ac:dyDescent="0.2">
      <c r="L2462" s="102"/>
    </row>
    <row r="2463" spans="12:12" x14ac:dyDescent="0.2">
      <c r="L2463" s="102"/>
    </row>
    <row r="2464" spans="12:12" x14ac:dyDescent="0.2">
      <c r="L2464" s="102"/>
    </row>
    <row r="2465" spans="12:12" x14ac:dyDescent="0.2">
      <c r="L2465" s="102"/>
    </row>
    <row r="2466" spans="12:12" x14ac:dyDescent="0.2">
      <c r="L2466" s="102"/>
    </row>
    <row r="2467" spans="12:12" x14ac:dyDescent="0.2">
      <c r="L2467" s="102"/>
    </row>
    <row r="2468" spans="12:12" x14ac:dyDescent="0.2">
      <c r="L2468" s="102"/>
    </row>
    <row r="2469" spans="12:12" x14ac:dyDescent="0.2">
      <c r="L2469" s="102"/>
    </row>
    <row r="2470" spans="12:12" x14ac:dyDescent="0.2">
      <c r="L2470" s="102"/>
    </row>
    <row r="2471" spans="12:12" x14ac:dyDescent="0.2">
      <c r="L2471" s="102"/>
    </row>
    <row r="2472" spans="12:12" x14ac:dyDescent="0.2">
      <c r="L2472" s="102"/>
    </row>
    <row r="2473" spans="12:12" x14ac:dyDescent="0.2">
      <c r="L2473" s="102"/>
    </row>
    <row r="2474" spans="12:12" x14ac:dyDescent="0.2">
      <c r="L2474" s="102"/>
    </row>
    <row r="2475" spans="12:12" x14ac:dyDescent="0.2">
      <c r="L2475" s="102"/>
    </row>
    <row r="2476" spans="12:12" x14ac:dyDescent="0.2">
      <c r="L2476" s="102"/>
    </row>
    <row r="2477" spans="12:12" x14ac:dyDescent="0.2">
      <c r="L2477" s="102"/>
    </row>
    <row r="2478" spans="12:12" x14ac:dyDescent="0.2">
      <c r="L2478" s="102"/>
    </row>
    <row r="2479" spans="12:12" x14ac:dyDescent="0.2">
      <c r="L2479" s="102"/>
    </row>
    <row r="2480" spans="12:12" x14ac:dyDescent="0.2">
      <c r="L2480" s="102"/>
    </row>
    <row r="2481" spans="12:12" x14ac:dyDescent="0.2">
      <c r="L2481" s="102"/>
    </row>
    <row r="2482" spans="12:12" x14ac:dyDescent="0.2">
      <c r="L2482" s="102"/>
    </row>
    <row r="2483" spans="12:12" x14ac:dyDescent="0.2">
      <c r="L2483" s="102"/>
    </row>
    <row r="2484" spans="12:12" x14ac:dyDescent="0.2">
      <c r="L2484" s="102"/>
    </row>
    <row r="2485" spans="12:12" x14ac:dyDescent="0.2">
      <c r="L2485" s="102"/>
    </row>
    <row r="2486" spans="12:12" x14ac:dyDescent="0.2">
      <c r="L2486" s="102"/>
    </row>
    <row r="2487" spans="12:12" x14ac:dyDescent="0.2">
      <c r="L2487" s="102"/>
    </row>
    <row r="2488" spans="12:12" x14ac:dyDescent="0.2">
      <c r="L2488" s="102"/>
    </row>
    <row r="2489" spans="12:12" x14ac:dyDescent="0.2">
      <c r="L2489" s="102"/>
    </row>
    <row r="2490" spans="12:12" x14ac:dyDescent="0.2">
      <c r="L2490" s="102"/>
    </row>
    <row r="2491" spans="12:12" x14ac:dyDescent="0.2">
      <c r="L2491" s="102"/>
    </row>
    <row r="2492" spans="12:12" x14ac:dyDescent="0.2">
      <c r="L2492" s="102"/>
    </row>
    <row r="2493" spans="12:12" x14ac:dyDescent="0.2">
      <c r="L2493" s="102"/>
    </row>
    <row r="2494" spans="12:12" x14ac:dyDescent="0.2">
      <c r="L2494" s="102"/>
    </row>
    <row r="2495" spans="12:12" x14ac:dyDescent="0.2">
      <c r="L2495" s="102"/>
    </row>
    <row r="2496" spans="12:12" x14ac:dyDescent="0.2">
      <c r="L2496" s="102"/>
    </row>
    <row r="2497" spans="12:12" x14ac:dyDescent="0.2">
      <c r="L2497" s="102"/>
    </row>
    <row r="2498" spans="12:12" x14ac:dyDescent="0.2">
      <c r="L2498" s="102"/>
    </row>
    <row r="2499" spans="12:12" x14ac:dyDescent="0.2">
      <c r="L2499" s="102"/>
    </row>
    <row r="2500" spans="12:12" x14ac:dyDescent="0.2">
      <c r="L2500" s="102"/>
    </row>
    <row r="2501" spans="12:12" x14ac:dyDescent="0.2">
      <c r="L2501" s="102"/>
    </row>
    <row r="2502" spans="12:12" x14ac:dyDescent="0.2">
      <c r="L2502" s="102"/>
    </row>
    <row r="2503" spans="12:12" x14ac:dyDescent="0.2">
      <c r="L2503" s="102"/>
    </row>
    <row r="2504" spans="12:12" x14ac:dyDescent="0.2">
      <c r="L2504" s="102"/>
    </row>
    <row r="2505" spans="12:12" x14ac:dyDescent="0.2">
      <c r="L2505" s="102"/>
    </row>
    <row r="2506" spans="12:12" x14ac:dyDescent="0.2">
      <c r="L2506" s="102"/>
    </row>
    <row r="2507" spans="12:12" x14ac:dyDescent="0.2">
      <c r="L2507" s="102"/>
    </row>
    <row r="2508" spans="12:12" x14ac:dyDescent="0.2">
      <c r="L2508" s="102"/>
    </row>
    <row r="2509" spans="12:12" x14ac:dyDescent="0.2">
      <c r="L2509" s="102"/>
    </row>
    <row r="2510" spans="12:12" x14ac:dyDescent="0.2">
      <c r="L2510" s="102"/>
    </row>
    <row r="2511" spans="12:12" x14ac:dyDescent="0.2">
      <c r="L2511" s="102"/>
    </row>
    <row r="2512" spans="12:12" x14ac:dyDescent="0.2">
      <c r="L2512" s="102"/>
    </row>
    <row r="2513" spans="12:12" x14ac:dyDescent="0.2">
      <c r="L2513" s="102"/>
    </row>
    <row r="2514" spans="12:12" x14ac:dyDescent="0.2">
      <c r="L2514" s="102"/>
    </row>
    <row r="2515" spans="12:12" x14ac:dyDescent="0.2">
      <c r="L2515" s="102"/>
    </row>
    <row r="2516" spans="12:12" x14ac:dyDescent="0.2">
      <c r="L2516" s="102"/>
    </row>
    <row r="2517" spans="12:12" x14ac:dyDescent="0.2">
      <c r="L2517" s="102"/>
    </row>
    <row r="2518" spans="12:12" x14ac:dyDescent="0.2">
      <c r="L2518" s="102"/>
    </row>
    <row r="2519" spans="12:12" x14ac:dyDescent="0.2">
      <c r="L2519" s="102"/>
    </row>
    <row r="2520" spans="12:12" x14ac:dyDescent="0.2">
      <c r="L2520" s="102"/>
    </row>
    <row r="2521" spans="12:12" x14ac:dyDescent="0.2">
      <c r="L2521" s="102"/>
    </row>
    <row r="2522" spans="12:12" x14ac:dyDescent="0.2">
      <c r="L2522" s="102"/>
    </row>
    <row r="2523" spans="12:12" x14ac:dyDescent="0.2">
      <c r="L2523" s="102"/>
    </row>
    <row r="2524" spans="12:12" x14ac:dyDescent="0.2">
      <c r="L2524" s="102"/>
    </row>
    <row r="2525" spans="12:12" x14ac:dyDescent="0.2">
      <c r="L2525" s="102"/>
    </row>
    <row r="2526" spans="12:12" x14ac:dyDescent="0.2">
      <c r="L2526" s="102"/>
    </row>
    <row r="2527" spans="12:12" x14ac:dyDescent="0.2">
      <c r="L2527" s="102"/>
    </row>
    <row r="2528" spans="12:12" x14ac:dyDescent="0.2">
      <c r="L2528" s="102"/>
    </row>
    <row r="2529" spans="12:12" x14ac:dyDescent="0.2">
      <c r="L2529" s="102"/>
    </row>
    <row r="2530" spans="12:12" x14ac:dyDescent="0.2">
      <c r="L2530" s="102"/>
    </row>
    <row r="2531" spans="12:12" x14ac:dyDescent="0.2">
      <c r="L2531" s="102"/>
    </row>
    <row r="2532" spans="12:12" x14ac:dyDescent="0.2">
      <c r="L2532" s="102"/>
    </row>
    <row r="2533" spans="12:12" x14ac:dyDescent="0.2">
      <c r="L2533" s="102"/>
    </row>
    <row r="2534" spans="12:12" x14ac:dyDescent="0.2">
      <c r="L2534" s="102"/>
    </row>
    <row r="2535" spans="12:12" x14ac:dyDescent="0.2">
      <c r="L2535" s="102"/>
    </row>
    <row r="2536" spans="12:12" x14ac:dyDescent="0.2">
      <c r="L2536" s="102"/>
    </row>
    <row r="2537" spans="12:12" x14ac:dyDescent="0.2">
      <c r="L2537" s="102"/>
    </row>
    <row r="2538" spans="12:12" x14ac:dyDescent="0.2">
      <c r="L2538" s="102"/>
    </row>
    <row r="2539" spans="12:12" x14ac:dyDescent="0.2">
      <c r="L2539" s="102"/>
    </row>
    <row r="2540" spans="12:12" x14ac:dyDescent="0.2">
      <c r="L2540" s="102"/>
    </row>
    <row r="2541" spans="12:12" x14ac:dyDescent="0.2">
      <c r="L2541" s="102"/>
    </row>
    <row r="2542" spans="12:12" x14ac:dyDescent="0.2">
      <c r="L2542" s="102"/>
    </row>
    <row r="2543" spans="12:12" x14ac:dyDescent="0.2">
      <c r="L2543" s="102"/>
    </row>
    <row r="2544" spans="12:12" x14ac:dyDescent="0.2">
      <c r="L2544" s="102"/>
    </row>
    <row r="2545" spans="12:12" x14ac:dyDescent="0.2">
      <c r="L2545" s="102"/>
    </row>
    <row r="2546" spans="12:12" x14ac:dyDescent="0.2">
      <c r="L2546" s="102"/>
    </row>
    <row r="2547" spans="12:12" x14ac:dyDescent="0.2">
      <c r="L2547" s="102"/>
    </row>
    <row r="2548" spans="12:12" x14ac:dyDescent="0.2">
      <c r="L2548" s="102"/>
    </row>
    <row r="2549" spans="12:12" x14ac:dyDescent="0.2">
      <c r="L2549" s="102"/>
    </row>
    <row r="2550" spans="12:12" x14ac:dyDescent="0.2">
      <c r="L2550" s="102"/>
    </row>
    <row r="2551" spans="12:12" x14ac:dyDescent="0.2">
      <c r="L2551" s="102"/>
    </row>
    <row r="2552" spans="12:12" x14ac:dyDescent="0.2">
      <c r="L2552" s="102"/>
    </row>
    <row r="2553" spans="12:12" x14ac:dyDescent="0.2">
      <c r="L2553" s="102"/>
    </row>
    <row r="2554" spans="12:12" x14ac:dyDescent="0.2">
      <c r="L2554" s="102"/>
    </row>
    <row r="2555" spans="12:12" x14ac:dyDescent="0.2">
      <c r="L2555" s="102"/>
    </row>
    <row r="2556" spans="12:12" x14ac:dyDescent="0.2">
      <c r="L2556" s="102"/>
    </row>
    <row r="2557" spans="12:12" x14ac:dyDescent="0.2">
      <c r="L2557" s="102"/>
    </row>
    <row r="2558" spans="12:12" x14ac:dyDescent="0.2">
      <c r="L2558" s="102"/>
    </row>
    <row r="2559" spans="12:12" x14ac:dyDescent="0.2">
      <c r="L2559" s="102"/>
    </row>
    <row r="2560" spans="12:12" x14ac:dyDescent="0.2">
      <c r="L2560" s="102"/>
    </row>
    <row r="2561" spans="12:12" x14ac:dyDescent="0.2">
      <c r="L2561" s="102"/>
    </row>
    <row r="2562" spans="12:12" x14ac:dyDescent="0.2">
      <c r="L2562" s="102"/>
    </row>
    <row r="2563" spans="12:12" x14ac:dyDescent="0.2">
      <c r="L2563" s="102"/>
    </row>
    <row r="2564" spans="12:12" x14ac:dyDescent="0.2">
      <c r="L2564" s="102"/>
    </row>
    <row r="2565" spans="12:12" x14ac:dyDescent="0.2">
      <c r="L2565" s="102"/>
    </row>
    <row r="2566" spans="12:12" x14ac:dyDescent="0.2">
      <c r="L2566" s="102"/>
    </row>
    <row r="2567" spans="12:12" x14ac:dyDescent="0.2">
      <c r="L2567" s="102"/>
    </row>
    <row r="2568" spans="12:12" x14ac:dyDescent="0.2">
      <c r="L2568" s="102"/>
    </row>
    <row r="2569" spans="12:12" x14ac:dyDescent="0.2">
      <c r="L2569" s="102"/>
    </row>
    <row r="2570" spans="12:12" x14ac:dyDescent="0.2">
      <c r="L2570" s="102"/>
    </row>
    <row r="2571" spans="12:12" x14ac:dyDescent="0.2">
      <c r="L2571" s="102"/>
    </row>
    <row r="2572" spans="12:12" x14ac:dyDescent="0.2">
      <c r="L2572" s="102"/>
    </row>
    <row r="2573" spans="12:12" x14ac:dyDescent="0.2">
      <c r="L2573" s="102"/>
    </row>
    <row r="2574" spans="12:12" x14ac:dyDescent="0.2">
      <c r="L2574" s="102"/>
    </row>
    <row r="2575" spans="12:12" x14ac:dyDescent="0.2">
      <c r="L2575" s="102"/>
    </row>
    <row r="2576" spans="12:12" x14ac:dyDescent="0.2">
      <c r="L2576" s="102"/>
    </row>
    <row r="2577" spans="12:12" x14ac:dyDescent="0.2">
      <c r="L2577" s="102"/>
    </row>
    <row r="2578" spans="12:12" x14ac:dyDescent="0.2">
      <c r="L2578" s="102"/>
    </row>
    <row r="2579" spans="12:12" x14ac:dyDescent="0.2">
      <c r="L2579" s="102"/>
    </row>
    <row r="2580" spans="12:12" x14ac:dyDescent="0.2">
      <c r="L2580" s="102"/>
    </row>
    <row r="2581" spans="12:12" x14ac:dyDescent="0.2">
      <c r="L2581" s="102"/>
    </row>
    <row r="2582" spans="12:12" x14ac:dyDescent="0.2">
      <c r="L2582" s="102"/>
    </row>
    <row r="2583" spans="12:12" x14ac:dyDescent="0.2">
      <c r="L2583" s="102"/>
    </row>
    <row r="2584" spans="12:12" x14ac:dyDescent="0.2">
      <c r="L2584" s="102"/>
    </row>
    <row r="2585" spans="12:12" x14ac:dyDescent="0.2">
      <c r="L2585" s="102"/>
    </row>
    <row r="2586" spans="12:12" x14ac:dyDescent="0.2">
      <c r="L2586" s="102"/>
    </row>
    <row r="2587" spans="12:12" x14ac:dyDescent="0.2">
      <c r="L2587" s="102"/>
    </row>
    <row r="2588" spans="12:12" x14ac:dyDescent="0.2">
      <c r="L2588" s="102"/>
    </row>
    <row r="2589" spans="12:12" x14ac:dyDescent="0.2">
      <c r="L2589" s="102"/>
    </row>
    <row r="2590" spans="12:12" x14ac:dyDescent="0.2">
      <c r="L2590" s="102"/>
    </row>
    <row r="2591" spans="12:12" x14ac:dyDescent="0.2">
      <c r="L2591" s="102"/>
    </row>
    <row r="2592" spans="12:12" x14ac:dyDescent="0.2">
      <c r="L2592" s="102"/>
    </row>
    <row r="2593" spans="12:12" x14ac:dyDescent="0.2">
      <c r="L2593" s="102"/>
    </row>
    <row r="2594" spans="12:12" x14ac:dyDescent="0.2">
      <c r="L2594" s="102"/>
    </row>
    <row r="2595" spans="12:12" x14ac:dyDescent="0.2">
      <c r="L2595" s="102"/>
    </row>
    <row r="2596" spans="12:12" x14ac:dyDescent="0.2">
      <c r="L2596" s="102"/>
    </row>
    <row r="2597" spans="12:12" x14ac:dyDescent="0.2">
      <c r="L2597" s="102"/>
    </row>
    <row r="2598" spans="12:12" x14ac:dyDescent="0.2">
      <c r="L2598" s="102"/>
    </row>
    <row r="2599" spans="12:12" x14ac:dyDescent="0.2">
      <c r="L2599" s="102"/>
    </row>
    <row r="2600" spans="12:12" x14ac:dyDescent="0.2">
      <c r="L2600" s="102"/>
    </row>
    <row r="2601" spans="12:12" x14ac:dyDescent="0.2">
      <c r="L2601" s="102"/>
    </row>
    <row r="2602" spans="12:12" x14ac:dyDescent="0.2">
      <c r="L2602" s="102"/>
    </row>
    <row r="2603" spans="12:12" x14ac:dyDescent="0.2">
      <c r="L2603" s="102"/>
    </row>
    <row r="2604" spans="12:12" x14ac:dyDescent="0.2">
      <c r="L2604" s="102"/>
    </row>
    <row r="2605" spans="12:12" x14ac:dyDescent="0.2">
      <c r="L2605" s="102"/>
    </row>
    <row r="2606" spans="12:12" x14ac:dyDescent="0.2">
      <c r="L2606" s="102"/>
    </row>
    <row r="2607" spans="12:12" x14ac:dyDescent="0.2">
      <c r="L2607" s="102"/>
    </row>
    <row r="2608" spans="12:12" x14ac:dyDescent="0.2">
      <c r="L2608" s="102"/>
    </row>
    <row r="2609" spans="12:12" x14ac:dyDescent="0.2">
      <c r="L2609" s="102"/>
    </row>
    <row r="2610" spans="12:12" x14ac:dyDescent="0.2">
      <c r="L2610" s="102"/>
    </row>
    <row r="2611" spans="12:12" x14ac:dyDescent="0.2">
      <c r="L2611" s="102"/>
    </row>
    <row r="2612" spans="12:12" x14ac:dyDescent="0.2">
      <c r="L2612" s="102"/>
    </row>
    <row r="2613" spans="12:12" x14ac:dyDescent="0.2">
      <c r="L2613" s="102"/>
    </row>
    <row r="2614" spans="12:12" x14ac:dyDescent="0.2">
      <c r="L2614" s="102"/>
    </row>
    <row r="2615" spans="12:12" x14ac:dyDescent="0.2">
      <c r="L2615" s="102"/>
    </row>
    <row r="2616" spans="12:12" x14ac:dyDescent="0.2">
      <c r="L2616" s="102"/>
    </row>
    <row r="2617" spans="12:12" x14ac:dyDescent="0.2">
      <c r="L2617" s="102"/>
    </row>
    <row r="2618" spans="12:12" x14ac:dyDescent="0.2">
      <c r="L2618" s="102"/>
    </row>
    <row r="2619" spans="12:12" x14ac:dyDescent="0.2">
      <c r="L2619" s="102"/>
    </row>
    <row r="2620" spans="12:12" x14ac:dyDescent="0.2">
      <c r="L2620" s="102"/>
    </row>
    <row r="2621" spans="12:12" x14ac:dyDescent="0.2">
      <c r="L2621" s="102"/>
    </row>
    <row r="2622" spans="12:12" x14ac:dyDescent="0.2">
      <c r="L2622" s="102"/>
    </row>
    <row r="2623" spans="12:12" x14ac:dyDescent="0.2">
      <c r="L2623" s="102"/>
    </row>
    <row r="2624" spans="12:12" x14ac:dyDescent="0.2">
      <c r="L2624" s="102"/>
    </row>
    <row r="2625" spans="12:12" x14ac:dyDescent="0.2">
      <c r="L2625" s="102"/>
    </row>
    <row r="2626" spans="12:12" x14ac:dyDescent="0.2">
      <c r="L2626" s="102"/>
    </row>
    <row r="2627" spans="12:12" x14ac:dyDescent="0.2">
      <c r="L2627" s="102"/>
    </row>
    <row r="2628" spans="12:12" x14ac:dyDescent="0.2">
      <c r="L2628" s="102"/>
    </row>
    <row r="2629" spans="12:12" x14ac:dyDescent="0.2">
      <c r="L2629" s="102"/>
    </row>
    <row r="2630" spans="12:12" x14ac:dyDescent="0.2">
      <c r="L2630" s="102"/>
    </row>
    <row r="2631" spans="12:12" x14ac:dyDescent="0.2">
      <c r="L2631" s="102"/>
    </row>
    <row r="2632" spans="12:12" x14ac:dyDescent="0.2">
      <c r="L2632" s="102"/>
    </row>
    <row r="2633" spans="12:12" x14ac:dyDescent="0.2">
      <c r="L2633" s="102"/>
    </row>
    <row r="2634" spans="12:12" x14ac:dyDescent="0.2">
      <c r="L2634" s="102"/>
    </row>
    <row r="2635" spans="12:12" x14ac:dyDescent="0.2">
      <c r="L2635" s="102"/>
    </row>
    <row r="2636" spans="12:12" x14ac:dyDescent="0.2">
      <c r="L2636" s="102"/>
    </row>
    <row r="2637" spans="12:12" x14ac:dyDescent="0.2">
      <c r="L2637" s="102"/>
    </row>
    <row r="2638" spans="12:12" x14ac:dyDescent="0.2">
      <c r="L2638" s="102"/>
    </row>
    <row r="2639" spans="12:12" x14ac:dyDescent="0.2">
      <c r="L2639" s="102"/>
    </row>
    <row r="2640" spans="12:12" x14ac:dyDescent="0.2">
      <c r="L2640" s="102"/>
    </row>
    <row r="2641" spans="12:12" x14ac:dyDescent="0.2">
      <c r="L2641" s="102"/>
    </row>
    <row r="2642" spans="12:12" x14ac:dyDescent="0.2">
      <c r="L2642" s="102"/>
    </row>
    <row r="2643" spans="12:12" x14ac:dyDescent="0.2">
      <c r="L2643" s="102"/>
    </row>
    <row r="2644" spans="12:12" x14ac:dyDescent="0.2">
      <c r="L2644" s="102"/>
    </row>
    <row r="2645" spans="12:12" x14ac:dyDescent="0.2">
      <c r="L2645" s="102"/>
    </row>
    <row r="2646" spans="12:12" x14ac:dyDescent="0.2">
      <c r="L2646" s="102"/>
    </row>
    <row r="2647" spans="12:12" x14ac:dyDescent="0.2">
      <c r="L2647" s="102"/>
    </row>
    <row r="2648" spans="12:12" x14ac:dyDescent="0.2">
      <c r="L2648" s="102"/>
    </row>
    <row r="2649" spans="12:12" x14ac:dyDescent="0.2">
      <c r="L2649" s="102"/>
    </row>
    <row r="2650" spans="12:12" x14ac:dyDescent="0.2">
      <c r="L2650" s="102"/>
    </row>
    <row r="2651" spans="12:12" x14ac:dyDescent="0.2">
      <c r="L2651" s="102"/>
    </row>
    <row r="2652" spans="12:12" x14ac:dyDescent="0.2">
      <c r="L2652" s="102"/>
    </row>
    <row r="2653" spans="12:12" x14ac:dyDescent="0.2">
      <c r="L2653" s="102"/>
    </row>
    <row r="2654" spans="12:12" x14ac:dyDescent="0.2">
      <c r="L2654" s="102"/>
    </row>
    <row r="2655" spans="12:12" x14ac:dyDescent="0.2">
      <c r="L2655" s="102"/>
    </row>
    <row r="2656" spans="12:12" x14ac:dyDescent="0.2">
      <c r="L2656" s="102"/>
    </row>
    <row r="2657" spans="12:12" x14ac:dyDescent="0.2">
      <c r="L2657" s="102"/>
    </row>
    <row r="2658" spans="12:12" x14ac:dyDescent="0.2">
      <c r="L2658" s="102"/>
    </row>
    <row r="2659" spans="12:12" x14ac:dyDescent="0.2">
      <c r="L2659" s="102"/>
    </row>
    <row r="2660" spans="12:12" x14ac:dyDescent="0.2">
      <c r="L2660" s="102"/>
    </row>
    <row r="2661" spans="12:12" x14ac:dyDescent="0.2">
      <c r="L2661" s="102"/>
    </row>
    <row r="2662" spans="12:12" x14ac:dyDescent="0.2">
      <c r="L2662" s="102"/>
    </row>
    <row r="2663" spans="12:12" x14ac:dyDescent="0.2">
      <c r="L2663" s="102"/>
    </row>
    <row r="2664" spans="12:12" x14ac:dyDescent="0.2">
      <c r="L2664" s="102"/>
    </row>
    <row r="2665" spans="12:12" x14ac:dyDescent="0.2">
      <c r="L2665" s="102"/>
    </row>
    <row r="2666" spans="12:12" x14ac:dyDescent="0.2">
      <c r="L2666" s="102"/>
    </row>
    <row r="2667" spans="12:12" x14ac:dyDescent="0.2">
      <c r="L2667" s="102"/>
    </row>
    <row r="2668" spans="12:12" x14ac:dyDescent="0.2">
      <c r="L2668" s="102"/>
    </row>
    <row r="2669" spans="12:12" x14ac:dyDescent="0.2">
      <c r="L2669" s="102"/>
    </row>
    <row r="2670" spans="12:12" x14ac:dyDescent="0.2">
      <c r="L2670" s="102"/>
    </row>
    <row r="2671" spans="12:12" x14ac:dyDescent="0.2">
      <c r="L2671" s="102"/>
    </row>
    <row r="2672" spans="12:12" x14ac:dyDescent="0.2">
      <c r="L2672" s="102"/>
    </row>
    <row r="2673" spans="12:12" x14ac:dyDescent="0.2">
      <c r="L2673" s="102"/>
    </row>
    <row r="2674" spans="12:12" x14ac:dyDescent="0.2">
      <c r="L2674" s="102"/>
    </row>
    <row r="2675" spans="12:12" x14ac:dyDescent="0.2">
      <c r="L2675" s="102"/>
    </row>
    <row r="2676" spans="12:12" x14ac:dyDescent="0.2">
      <c r="L2676" s="102"/>
    </row>
    <row r="2677" spans="12:12" x14ac:dyDescent="0.2">
      <c r="L2677" s="102"/>
    </row>
    <row r="2678" spans="12:12" x14ac:dyDescent="0.2">
      <c r="L2678" s="102"/>
    </row>
    <row r="2679" spans="12:12" x14ac:dyDescent="0.2">
      <c r="L2679" s="102"/>
    </row>
    <row r="2680" spans="12:12" x14ac:dyDescent="0.2">
      <c r="L2680" s="102"/>
    </row>
    <row r="2681" spans="12:12" x14ac:dyDescent="0.2">
      <c r="L2681" s="102"/>
    </row>
    <row r="2682" spans="12:12" x14ac:dyDescent="0.2">
      <c r="L2682" s="102"/>
    </row>
    <row r="2683" spans="12:12" x14ac:dyDescent="0.2">
      <c r="L2683" s="102"/>
    </row>
    <row r="2684" spans="12:12" x14ac:dyDescent="0.2">
      <c r="L2684" s="102"/>
    </row>
    <row r="2685" spans="12:12" x14ac:dyDescent="0.2">
      <c r="L2685" s="102"/>
    </row>
    <row r="2686" spans="12:12" x14ac:dyDescent="0.2">
      <c r="L2686" s="102"/>
    </row>
    <row r="2687" spans="12:12" x14ac:dyDescent="0.2">
      <c r="L2687" s="102"/>
    </row>
    <row r="2688" spans="12:12" x14ac:dyDescent="0.2">
      <c r="L2688" s="102"/>
    </row>
    <row r="2689" spans="12:12" x14ac:dyDescent="0.2">
      <c r="L2689" s="102"/>
    </row>
    <row r="2690" spans="12:12" x14ac:dyDescent="0.2">
      <c r="L2690" s="102"/>
    </row>
    <row r="2691" spans="12:12" x14ac:dyDescent="0.2">
      <c r="L2691" s="102"/>
    </row>
    <row r="2692" spans="12:12" x14ac:dyDescent="0.2">
      <c r="L2692" s="102"/>
    </row>
    <row r="2693" spans="12:12" x14ac:dyDescent="0.2">
      <c r="L2693" s="102"/>
    </row>
    <row r="2694" spans="12:12" x14ac:dyDescent="0.2">
      <c r="L2694" s="102"/>
    </row>
    <row r="2695" spans="12:12" x14ac:dyDescent="0.2">
      <c r="L2695" s="102"/>
    </row>
    <row r="2696" spans="12:12" x14ac:dyDescent="0.2">
      <c r="L2696" s="102"/>
    </row>
    <row r="2697" spans="12:12" x14ac:dyDescent="0.2">
      <c r="L2697" s="102"/>
    </row>
    <row r="2698" spans="12:12" x14ac:dyDescent="0.2">
      <c r="L2698" s="102"/>
    </row>
    <row r="2699" spans="12:12" x14ac:dyDescent="0.2">
      <c r="L2699" s="102"/>
    </row>
    <row r="2700" spans="12:12" x14ac:dyDescent="0.2">
      <c r="L2700" s="102"/>
    </row>
    <row r="2701" spans="12:12" x14ac:dyDescent="0.2">
      <c r="L2701" s="102"/>
    </row>
    <row r="2702" spans="12:12" x14ac:dyDescent="0.2">
      <c r="L2702" s="102"/>
    </row>
    <row r="2703" spans="12:12" x14ac:dyDescent="0.2">
      <c r="L2703" s="102"/>
    </row>
    <row r="2704" spans="12:12" x14ac:dyDescent="0.2">
      <c r="L2704" s="102"/>
    </row>
    <row r="2705" spans="12:12" x14ac:dyDescent="0.2">
      <c r="L2705" s="102"/>
    </row>
    <row r="2706" spans="12:12" x14ac:dyDescent="0.2">
      <c r="L2706" s="102"/>
    </row>
    <row r="2707" spans="12:12" x14ac:dyDescent="0.2">
      <c r="L2707" s="102"/>
    </row>
    <row r="2708" spans="12:12" x14ac:dyDescent="0.2">
      <c r="L2708" s="102"/>
    </row>
    <row r="2709" spans="12:12" x14ac:dyDescent="0.2">
      <c r="L2709" s="102"/>
    </row>
    <row r="2710" spans="12:12" x14ac:dyDescent="0.2">
      <c r="L2710" s="102"/>
    </row>
    <row r="2711" spans="12:12" x14ac:dyDescent="0.2">
      <c r="L2711" s="102"/>
    </row>
    <row r="2712" spans="12:12" x14ac:dyDescent="0.2">
      <c r="L2712" s="102"/>
    </row>
    <row r="2713" spans="12:12" x14ac:dyDescent="0.2">
      <c r="L2713" s="102"/>
    </row>
    <row r="2714" spans="12:12" x14ac:dyDescent="0.2">
      <c r="L2714" s="102"/>
    </row>
    <row r="2715" spans="12:12" x14ac:dyDescent="0.2">
      <c r="L2715" s="102"/>
    </row>
    <row r="2716" spans="12:12" x14ac:dyDescent="0.2">
      <c r="L2716" s="102"/>
    </row>
    <row r="2717" spans="12:12" x14ac:dyDescent="0.2">
      <c r="L2717" s="102"/>
    </row>
    <row r="2718" spans="12:12" x14ac:dyDescent="0.2">
      <c r="L2718" s="102"/>
    </row>
    <row r="2719" spans="12:12" x14ac:dyDescent="0.2">
      <c r="L2719" s="102"/>
    </row>
    <row r="2720" spans="12:12" x14ac:dyDescent="0.2">
      <c r="L2720" s="102"/>
    </row>
    <row r="2721" spans="12:12" x14ac:dyDescent="0.2">
      <c r="L2721" s="102"/>
    </row>
    <row r="2722" spans="12:12" x14ac:dyDescent="0.2">
      <c r="L2722" s="102"/>
    </row>
    <row r="2723" spans="12:12" x14ac:dyDescent="0.2">
      <c r="L2723" s="102"/>
    </row>
    <row r="2724" spans="12:12" x14ac:dyDescent="0.2">
      <c r="L2724" s="102"/>
    </row>
    <row r="2725" spans="12:12" x14ac:dyDescent="0.2">
      <c r="L2725" s="102"/>
    </row>
    <row r="2726" spans="12:12" x14ac:dyDescent="0.2">
      <c r="L2726" s="102"/>
    </row>
    <row r="2727" spans="12:12" x14ac:dyDescent="0.2">
      <c r="L2727" s="102"/>
    </row>
    <row r="2728" spans="12:12" x14ac:dyDescent="0.2">
      <c r="L2728" s="102"/>
    </row>
    <row r="2729" spans="12:12" x14ac:dyDescent="0.2">
      <c r="L2729" s="102"/>
    </row>
    <row r="2730" spans="12:12" x14ac:dyDescent="0.2">
      <c r="L2730" s="102"/>
    </row>
    <row r="2731" spans="12:12" x14ac:dyDescent="0.2">
      <c r="L2731" s="102"/>
    </row>
    <row r="2732" spans="12:12" x14ac:dyDescent="0.2">
      <c r="L2732" s="102"/>
    </row>
    <row r="2733" spans="12:12" x14ac:dyDescent="0.2">
      <c r="L2733" s="102"/>
    </row>
    <row r="2734" spans="12:12" x14ac:dyDescent="0.2">
      <c r="L2734" s="102"/>
    </row>
    <row r="2735" spans="12:12" x14ac:dyDescent="0.2">
      <c r="L2735" s="102"/>
    </row>
    <row r="2736" spans="12:12" x14ac:dyDescent="0.2">
      <c r="L2736" s="102"/>
    </row>
    <row r="2737" spans="12:12" x14ac:dyDescent="0.2">
      <c r="L2737" s="102"/>
    </row>
    <row r="2738" spans="12:12" x14ac:dyDescent="0.2">
      <c r="L2738" s="102"/>
    </row>
    <row r="2739" spans="12:12" x14ac:dyDescent="0.2">
      <c r="L2739" s="102"/>
    </row>
    <row r="2740" spans="12:12" x14ac:dyDescent="0.2">
      <c r="L2740" s="102"/>
    </row>
    <row r="2741" spans="12:12" x14ac:dyDescent="0.2">
      <c r="L2741" s="102"/>
    </row>
    <row r="2742" spans="12:12" x14ac:dyDescent="0.2">
      <c r="L2742" s="102"/>
    </row>
    <row r="2743" spans="12:12" x14ac:dyDescent="0.2">
      <c r="L2743" s="102"/>
    </row>
    <row r="2744" spans="12:12" x14ac:dyDescent="0.2">
      <c r="L2744" s="102"/>
    </row>
    <row r="2745" spans="12:12" x14ac:dyDescent="0.2">
      <c r="L2745" s="102"/>
    </row>
    <row r="2746" spans="12:12" x14ac:dyDescent="0.2">
      <c r="L2746" s="102"/>
    </row>
    <row r="2747" spans="12:12" x14ac:dyDescent="0.2">
      <c r="L2747" s="102"/>
    </row>
    <row r="2748" spans="12:12" x14ac:dyDescent="0.2">
      <c r="L2748" s="102"/>
    </row>
    <row r="2749" spans="12:12" x14ac:dyDescent="0.2">
      <c r="L2749" s="102"/>
    </row>
    <row r="2750" spans="12:12" x14ac:dyDescent="0.2">
      <c r="L2750" s="102"/>
    </row>
    <row r="2751" spans="12:12" x14ac:dyDescent="0.2">
      <c r="L2751" s="102"/>
    </row>
    <row r="2752" spans="12:12" x14ac:dyDescent="0.2">
      <c r="L2752" s="102"/>
    </row>
    <row r="2753" spans="12:12" x14ac:dyDescent="0.2">
      <c r="L2753" s="102"/>
    </row>
    <row r="2754" spans="12:12" x14ac:dyDescent="0.2">
      <c r="L2754" s="102"/>
    </row>
    <row r="2755" spans="12:12" x14ac:dyDescent="0.2">
      <c r="L2755" s="102"/>
    </row>
    <row r="2756" spans="12:12" x14ac:dyDescent="0.2">
      <c r="L2756" s="102"/>
    </row>
    <row r="2757" spans="12:12" x14ac:dyDescent="0.2">
      <c r="L2757" s="102"/>
    </row>
    <row r="2758" spans="12:12" x14ac:dyDescent="0.2">
      <c r="L2758" s="102"/>
    </row>
    <row r="2759" spans="12:12" x14ac:dyDescent="0.2">
      <c r="L2759" s="102"/>
    </row>
    <row r="2760" spans="12:12" x14ac:dyDescent="0.2">
      <c r="L2760" s="102"/>
    </row>
    <row r="2761" spans="12:12" x14ac:dyDescent="0.2">
      <c r="L2761" s="102"/>
    </row>
    <row r="2762" spans="12:12" x14ac:dyDescent="0.2">
      <c r="L2762" s="102"/>
    </row>
    <row r="2763" spans="12:12" x14ac:dyDescent="0.2">
      <c r="L2763" s="102"/>
    </row>
    <row r="2764" spans="12:12" x14ac:dyDescent="0.2">
      <c r="L2764" s="102"/>
    </row>
    <row r="2765" spans="12:12" x14ac:dyDescent="0.2">
      <c r="L2765" s="102"/>
    </row>
    <row r="2766" spans="12:12" x14ac:dyDescent="0.2">
      <c r="L2766" s="102"/>
    </row>
    <row r="2767" spans="12:12" x14ac:dyDescent="0.2">
      <c r="L2767" s="102"/>
    </row>
    <row r="2768" spans="12:12" x14ac:dyDescent="0.2">
      <c r="L2768" s="102"/>
    </row>
    <row r="2769" spans="12:12" x14ac:dyDescent="0.2">
      <c r="L2769" s="102"/>
    </row>
    <row r="2770" spans="12:12" x14ac:dyDescent="0.2">
      <c r="L2770" s="102"/>
    </row>
    <row r="2771" spans="12:12" x14ac:dyDescent="0.2">
      <c r="L2771" s="102"/>
    </row>
    <row r="2772" spans="12:12" x14ac:dyDescent="0.2">
      <c r="L2772" s="102"/>
    </row>
    <row r="2773" spans="12:12" x14ac:dyDescent="0.2">
      <c r="L2773" s="102"/>
    </row>
    <row r="2774" spans="12:12" x14ac:dyDescent="0.2">
      <c r="L2774" s="102"/>
    </row>
    <row r="2775" spans="12:12" x14ac:dyDescent="0.2">
      <c r="L2775" s="102"/>
    </row>
    <row r="2776" spans="12:12" x14ac:dyDescent="0.2">
      <c r="L2776" s="102"/>
    </row>
    <row r="2777" spans="12:12" x14ac:dyDescent="0.2">
      <c r="L2777" s="102"/>
    </row>
    <row r="2778" spans="12:12" x14ac:dyDescent="0.2">
      <c r="L2778" s="102"/>
    </row>
    <row r="2779" spans="12:12" x14ac:dyDescent="0.2">
      <c r="L2779" s="102"/>
    </row>
    <row r="2780" spans="12:12" x14ac:dyDescent="0.2">
      <c r="L2780" s="102"/>
    </row>
    <row r="2781" spans="12:12" x14ac:dyDescent="0.2">
      <c r="L2781" s="102"/>
    </row>
    <row r="2782" spans="12:12" x14ac:dyDescent="0.2">
      <c r="L2782" s="102"/>
    </row>
    <row r="2783" spans="12:12" x14ac:dyDescent="0.2">
      <c r="L2783" s="102"/>
    </row>
    <row r="2784" spans="12:12" x14ac:dyDescent="0.2">
      <c r="L2784" s="102"/>
    </row>
    <row r="2785" spans="12:12" x14ac:dyDescent="0.2">
      <c r="L2785" s="102"/>
    </row>
    <row r="2786" spans="12:12" x14ac:dyDescent="0.2">
      <c r="L2786" s="102"/>
    </row>
    <row r="2787" spans="12:12" x14ac:dyDescent="0.2">
      <c r="L2787" s="102"/>
    </row>
    <row r="2788" spans="12:12" x14ac:dyDescent="0.2">
      <c r="L2788" s="102"/>
    </row>
    <row r="2789" spans="12:12" x14ac:dyDescent="0.2">
      <c r="L2789" s="102"/>
    </row>
    <row r="2790" spans="12:12" x14ac:dyDescent="0.2">
      <c r="L2790" s="102"/>
    </row>
    <row r="2791" spans="12:12" x14ac:dyDescent="0.2">
      <c r="L2791" s="102"/>
    </row>
    <row r="2792" spans="12:12" x14ac:dyDescent="0.2">
      <c r="L2792" s="102"/>
    </row>
    <row r="2793" spans="12:12" x14ac:dyDescent="0.2">
      <c r="L2793" s="102"/>
    </row>
    <row r="2794" spans="12:12" x14ac:dyDescent="0.2">
      <c r="L2794" s="102"/>
    </row>
    <row r="2795" spans="12:12" x14ac:dyDescent="0.2">
      <c r="L2795" s="102"/>
    </row>
    <row r="2796" spans="12:12" x14ac:dyDescent="0.2">
      <c r="L2796" s="102"/>
    </row>
    <row r="2797" spans="12:12" x14ac:dyDescent="0.2">
      <c r="L2797" s="102"/>
    </row>
    <row r="2798" spans="12:12" x14ac:dyDescent="0.2">
      <c r="L2798" s="102"/>
    </row>
    <row r="2799" spans="12:12" x14ac:dyDescent="0.2">
      <c r="L2799" s="102"/>
    </row>
    <row r="2800" spans="12:12" x14ac:dyDescent="0.2">
      <c r="L2800" s="102"/>
    </row>
    <row r="2801" spans="12:12" x14ac:dyDescent="0.2">
      <c r="L2801" s="102"/>
    </row>
    <row r="2802" spans="12:12" x14ac:dyDescent="0.2">
      <c r="L2802" s="102"/>
    </row>
    <row r="2803" spans="12:12" x14ac:dyDescent="0.2">
      <c r="L2803" s="102"/>
    </row>
    <row r="2804" spans="12:12" x14ac:dyDescent="0.2">
      <c r="L2804" s="102"/>
    </row>
    <row r="2805" spans="12:12" x14ac:dyDescent="0.2">
      <c r="L2805" s="102"/>
    </row>
    <row r="2806" spans="12:12" x14ac:dyDescent="0.2">
      <c r="L2806" s="102"/>
    </row>
    <row r="2807" spans="12:12" x14ac:dyDescent="0.2">
      <c r="L2807" s="102"/>
    </row>
    <row r="2808" spans="12:12" x14ac:dyDescent="0.2">
      <c r="L2808" s="102"/>
    </row>
    <row r="2809" spans="12:12" x14ac:dyDescent="0.2">
      <c r="L2809" s="102"/>
    </row>
    <row r="2810" spans="12:12" x14ac:dyDescent="0.2">
      <c r="L2810" s="102"/>
    </row>
    <row r="2811" spans="12:12" x14ac:dyDescent="0.2">
      <c r="L2811" s="102"/>
    </row>
    <row r="2812" spans="12:12" x14ac:dyDescent="0.2">
      <c r="L2812" s="102"/>
    </row>
    <row r="2813" spans="12:12" x14ac:dyDescent="0.2">
      <c r="L2813" s="102"/>
    </row>
    <row r="2814" spans="12:12" x14ac:dyDescent="0.2">
      <c r="L2814" s="102"/>
    </row>
    <row r="2815" spans="12:12" x14ac:dyDescent="0.2">
      <c r="L2815" s="102"/>
    </row>
    <row r="2816" spans="12:12" x14ac:dyDescent="0.2">
      <c r="L2816" s="102"/>
    </row>
    <row r="2817" spans="12:12" x14ac:dyDescent="0.2">
      <c r="L2817" s="102"/>
    </row>
    <row r="2818" spans="12:12" x14ac:dyDescent="0.2">
      <c r="L2818" s="102"/>
    </row>
    <row r="2819" spans="12:12" x14ac:dyDescent="0.2">
      <c r="L2819" s="102"/>
    </row>
    <row r="2820" spans="12:12" x14ac:dyDescent="0.2">
      <c r="L2820" s="102"/>
    </row>
    <row r="2821" spans="12:12" x14ac:dyDescent="0.2">
      <c r="L2821" s="102"/>
    </row>
    <row r="2822" spans="12:12" x14ac:dyDescent="0.2">
      <c r="L2822" s="102"/>
    </row>
    <row r="2823" spans="12:12" x14ac:dyDescent="0.2">
      <c r="L2823" s="102"/>
    </row>
    <row r="2824" spans="12:12" x14ac:dyDescent="0.2">
      <c r="L2824" s="102"/>
    </row>
    <row r="2825" spans="12:12" x14ac:dyDescent="0.2">
      <c r="L2825" s="102"/>
    </row>
    <row r="2826" spans="12:12" x14ac:dyDescent="0.2">
      <c r="L2826" s="102"/>
    </row>
    <row r="2827" spans="12:12" x14ac:dyDescent="0.2">
      <c r="L2827" s="102"/>
    </row>
    <row r="2828" spans="12:12" x14ac:dyDescent="0.2">
      <c r="L2828" s="102"/>
    </row>
    <row r="2829" spans="12:12" x14ac:dyDescent="0.2">
      <c r="L2829" s="102"/>
    </row>
    <row r="2830" spans="12:12" x14ac:dyDescent="0.2">
      <c r="L2830" s="102"/>
    </row>
    <row r="2831" spans="12:12" x14ac:dyDescent="0.2">
      <c r="L2831" s="102"/>
    </row>
    <row r="2832" spans="12:12" x14ac:dyDescent="0.2">
      <c r="L2832" s="102"/>
    </row>
    <row r="2833" spans="12:12" x14ac:dyDescent="0.2">
      <c r="L2833" s="102"/>
    </row>
    <row r="2834" spans="12:12" x14ac:dyDescent="0.2">
      <c r="L2834" s="102"/>
    </row>
    <row r="2835" spans="12:12" x14ac:dyDescent="0.2">
      <c r="L2835" s="102"/>
    </row>
    <row r="2836" spans="12:12" x14ac:dyDescent="0.2">
      <c r="L2836" s="102"/>
    </row>
    <row r="2837" spans="12:12" x14ac:dyDescent="0.2">
      <c r="L2837" s="102"/>
    </row>
    <row r="2838" spans="12:12" x14ac:dyDescent="0.2">
      <c r="L2838" s="102"/>
    </row>
    <row r="2839" spans="12:12" x14ac:dyDescent="0.2">
      <c r="L2839" s="102"/>
    </row>
    <row r="2840" spans="12:12" x14ac:dyDescent="0.2">
      <c r="L2840" s="102"/>
    </row>
    <row r="2841" spans="12:12" x14ac:dyDescent="0.2">
      <c r="L2841" s="102"/>
    </row>
    <row r="2842" spans="12:12" x14ac:dyDescent="0.2">
      <c r="L2842" s="102"/>
    </row>
    <row r="2843" spans="12:12" x14ac:dyDescent="0.2">
      <c r="L2843" s="102"/>
    </row>
    <row r="2844" spans="12:12" x14ac:dyDescent="0.2">
      <c r="L2844" s="102"/>
    </row>
    <row r="2845" spans="12:12" x14ac:dyDescent="0.2">
      <c r="L2845" s="102"/>
    </row>
    <row r="2846" spans="12:12" x14ac:dyDescent="0.2">
      <c r="L2846" s="102"/>
    </row>
    <row r="2847" spans="12:12" x14ac:dyDescent="0.2">
      <c r="L2847" s="102"/>
    </row>
    <row r="2848" spans="12:12" x14ac:dyDescent="0.2">
      <c r="L2848" s="102"/>
    </row>
    <row r="2849" spans="12:12" x14ac:dyDescent="0.2">
      <c r="L2849" s="102"/>
    </row>
    <row r="2850" spans="12:12" x14ac:dyDescent="0.2">
      <c r="L2850" s="102"/>
    </row>
    <row r="2851" spans="12:12" x14ac:dyDescent="0.2">
      <c r="L2851" s="102"/>
    </row>
    <row r="2852" spans="12:12" x14ac:dyDescent="0.2">
      <c r="L2852" s="102"/>
    </row>
    <row r="2853" spans="12:12" x14ac:dyDescent="0.2">
      <c r="L2853" s="102"/>
    </row>
    <row r="2854" spans="12:12" x14ac:dyDescent="0.2">
      <c r="L2854" s="102"/>
    </row>
    <row r="2855" spans="12:12" x14ac:dyDescent="0.2">
      <c r="L2855" s="102"/>
    </row>
    <row r="2856" spans="12:12" x14ac:dyDescent="0.2">
      <c r="L2856" s="102"/>
    </row>
    <row r="2857" spans="12:12" x14ac:dyDescent="0.2">
      <c r="L2857" s="102"/>
    </row>
    <row r="2858" spans="12:12" x14ac:dyDescent="0.2">
      <c r="L2858" s="102"/>
    </row>
    <row r="2859" spans="12:12" x14ac:dyDescent="0.2">
      <c r="L2859" s="102"/>
    </row>
    <row r="2860" spans="12:12" x14ac:dyDescent="0.2">
      <c r="L2860" s="102"/>
    </row>
    <row r="2861" spans="12:12" x14ac:dyDescent="0.2">
      <c r="L2861" s="102"/>
    </row>
    <row r="2862" spans="12:12" x14ac:dyDescent="0.2">
      <c r="L2862" s="102"/>
    </row>
    <row r="2863" spans="12:12" x14ac:dyDescent="0.2">
      <c r="L2863" s="102"/>
    </row>
    <row r="2864" spans="12:12" x14ac:dyDescent="0.2">
      <c r="L2864" s="102"/>
    </row>
    <row r="2865" spans="12:12" x14ac:dyDescent="0.2">
      <c r="L2865" s="102"/>
    </row>
    <row r="2866" spans="12:12" x14ac:dyDescent="0.2">
      <c r="L2866" s="102"/>
    </row>
    <row r="2867" spans="12:12" x14ac:dyDescent="0.2">
      <c r="L2867" s="102"/>
    </row>
    <row r="2868" spans="12:12" x14ac:dyDescent="0.2">
      <c r="L2868" s="102"/>
    </row>
    <row r="2869" spans="12:12" x14ac:dyDescent="0.2">
      <c r="L2869" s="102"/>
    </row>
    <row r="2870" spans="12:12" x14ac:dyDescent="0.2">
      <c r="L2870" s="102"/>
    </row>
    <row r="2871" spans="12:12" x14ac:dyDescent="0.2">
      <c r="L2871" s="102"/>
    </row>
    <row r="2872" spans="12:12" x14ac:dyDescent="0.2">
      <c r="L2872" s="102"/>
    </row>
    <row r="2873" spans="12:12" x14ac:dyDescent="0.2">
      <c r="L2873" s="102"/>
    </row>
    <row r="2874" spans="12:12" x14ac:dyDescent="0.2">
      <c r="L2874" s="102"/>
    </row>
    <row r="2875" spans="12:12" x14ac:dyDescent="0.2">
      <c r="L2875" s="102"/>
    </row>
    <row r="2876" spans="12:12" x14ac:dyDescent="0.2">
      <c r="L2876" s="102"/>
    </row>
    <row r="2877" spans="12:12" x14ac:dyDescent="0.2">
      <c r="L2877" s="102"/>
    </row>
    <row r="2878" spans="12:12" x14ac:dyDescent="0.2">
      <c r="L2878" s="102"/>
    </row>
    <row r="2879" spans="12:12" x14ac:dyDescent="0.2">
      <c r="L2879" s="102"/>
    </row>
    <row r="2880" spans="12:12" x14ac:dyDescent="0.2">
      <c r="L2880" s="102"/>
    </row>
    <row r="2881" spans="12:12" x14ac:dyDescent="0.2">
      <c r="L2881" s="102"/>
    </row>
    <row r="2882" spans="12:12" x14ac:dyDescent="0.2">
      <c r="L2882" s="102"/>
    </row>
    <row r="2883" spans="12:12" x14ac:dyDescent="0.2">
      <c r="L2883" s="102"/>
    </row>
    <row r="2884" spans="12:12" x14ac:dyDescent="0.2">
      <c r="L2884" s="102"/>
    </row>
    <row r="2885" spans="12:12" x14ac:dyDescent="0.2">
      <c r="L2885" s="102"/>
    </row>
    <row r="2886" spans="12:12" x14ac:dyDescent="0.2">
      <c r="L2886" s="102"/>
    </row>
    <row r="2887" spans="12:12" x14ac:dyDescent="0.2">
      <c r="L2887" s="102"/>
    </row>
    <row r="2888" spans="12:12" x14ac:dyDescent="0.2">
      <c r="L2888" s="102"/>
    </row>
    <row r="2889" spans="12:12" x14ac:dyDescent="0.2">
      <c r="L2889" s="102"/>
    </row>
    <row r="2890" spans="12:12" x14ac:dyDescent="0.2">
      <c r="L2890" s="102"/>
    </row>
    <row r="2891" spans="12:12" x14ac:dyDescent="0.2">
      <c r="L2891" s="102"/>
    </row>
    <row r="2892" spans="12:12" x14ac:dyDescent="0.2">
      <c r="L2892" s="102"/>
    </row>
    <row r="2893" spans="12:12" x14ac:dyDescent="0.2">
      <c r="L2893" s="102"/>
    </row>
    <row r="2894" spans="12:12" x14ac:dyDescent="0.2">
      <c r="L2894" s="102"/>
    </row>
    <row r="2895" spans="12:12" x14ac:dyDescent="0.2">
      <c r="L2895" s="102"/>
    </row>
    <row r="2896" spans="12:12" x14ac:dyDescent="0.2">
      <c r="L2896" s="102"/>
    </row>
    <row r="2897" spans="12:12" x14ac:dyDescent="0.2">
      <c r="L2897" s="102"/>
    </row>
    <row r="2898" spans="12:12" x14ac:dyDescent="0.2">
      <c r="L2898" s="102"/>
    </row>
    <row r="2899" spans="12:12" x14ac:dyDescent="0.2">
      <c r="L2899" s="102"/>
    </row>
    <row r="2900" spans="12:12" x14ac:dyDescent="0.2">
      <c r="L2900" s="102"/>
    </row>
    <row r="2901" spans="12:12" x14ac:dyDescent="0.2">
      <c r="L2901" s="102"/>
    </row>
    <row r="2902" spans="12:12" x14ac:dyDescent="0.2">
      <c r="L2902" s="102"/>
    </row>
    <row r="2903" spans="12:12" x14ac:dyDescent="0.2">
      <c r="L2903" s="102"/>
    </row>
    <row r="2904" spans="12:12" x14ac:dyDescent="0.2">
      <c r="L2904" s="102"/>
    </row>
    <row r="2905" spans="12:12" x14ac:dyDescent="0.2">
      <c r="L2905" s="102"/>
    </row>
    <row r="2906" spans="12:12" x14ac:dyDescent="0.2">
      <c r="L2906" s="102"/>
    </row>
    <row r="2907" spans="12:12" x14ac:dyDescent="0.2">
      <c r="L2907" s="102"/>
    </row>
    <row r="2908" spans="12:12" x14ac:dyDescent="0.2">
      <c r="L2908" s="102"/>
    </row>
    <row r="2909" spans="12:12" x14ac:dyDescent="0.2">
      <c r="L2909" s="102"/>
    </row>
    <row r="2910" spans="12:12" x14ac:dyDescent="0.2">
      <c r="L2910" s="102"/>
    </row>
    <row r="2911" spans="12:12" x14ac:dyDescent="0.2">
      <c r="L2911" s="102"/>
    </row>
    <row r="2912" spans="12:12" x14ac:dyDescent="0.2">
      <c r="L2912" s="102"/>
    </row>
    <row r="2913" spans="12:12" x14ac:dyDescent="0.2">
      <c r="L2913" s="102"/>
    </row>
    <row r="2914" spans="12:12" x14ac:dyDescent="0.2">
      <c r="L2914" s="102"/>
    </row>
    <row r="2915" spans="12:12" x14ac:dyDescent="0.2">
      <c r="L2915" s="102"/>
    </row>
    <row r="2916" spans="12:12" x14ac:dyDescent="0.2">
      <c r="L2916" s="102"/>
    </row>
    <row r="2917" spans="12:12" x14ac:dyDescent="0.2">
      <c r="L2917" s="102"/>
    </row>
    <row r="2918" spans="12:12" x14ac:dyDescent="0.2">
      <c r="L2918" s="102"/>
    </row>
    <row r="2919" spans="12:12" x14ac:dyDescent="0.2">
      <c r="L2919" s="102"/>
    </row>
    <row r="2920" spans="12:12" x14ac:dyDescent="0.2">
      <c r="L2920" s="102"/>
    </row>
    <row r="2921" spans="12:12" x14ac:dyDescent="0.2">
      <c r="L2921" s="102"/>
    </row>
    <row r="2922" spans="12:12" x14ac:dyDescent="0.2">
      <c r="L2922" s="102"/>
    </row>
    <row r="2923" spans="12:12" x14ac:dyDescent="0.2">
      <c r="L2923" s="102"/>
    </row>
    <row r="2924" spans="12:12" x14ac:dyDescent="0.2">
      <c r="L2924" s="102"/>
    </row>
    <row r="2925" spans="12:12" x14ac:dyDescent="0.2">
      <c r="L2925" s="102"/>
    </row>
    <row r="2926" spans="12:12" x14ac:dyDescent="0.2">
      <c r="L2926" s="102"/>
    </row>
    <row r="2927" spans="12:12" x14ac:dyDescent="0.2">
      <c r="L2927" s="102"/>
    </row>
    <row r="2928" spans="12:12" x14ac:dyDescent="0.2">
      <c r="L2928" s="102"/>
    </row>
    <row r="2929" spans="12:12" x14ac:dyDescent="0.2">
      <c r="L2929" s="102"/>
    </row>
    <row r="2930" spans="12:12" x14ac:dyDescent="0.2">
      <c r="L2930" s="102"/>
    </row>
    <row r="2931" spans="12:12" x14ac:dyDescent="0.2">
      <c r="L2931" s="102"/>
    </row>
    <row r="2932" spans="12:12" x14ac:dyDescent="0.2">
      <c r="L2932" s="102"/>
    </row>
    <row r="2933" spans="12:12" x14ac:dyDescent="0.2">
      <c r="L2933" s="102"/>
    </row>
    <row r="2934" spans="12:12" x14ac:dyDescent="0.2">
      <c r="L2934" s="102"/>
    </row>
    <row r="2935" spans="12:12" x14ac:dyDescent="0.2">
      <c r="L2935" s="102"/>
    </row>
    <row r="2936" spans="12:12" x14ac:dyDescent="0.2">
      <c r="L2936" s="102"/>
    </row>
    <row r="2937" spans="12:12" x14ac:dyDescent="0.2">
      <c r="L2937" s="102"/>
    </row>
    <row r="2938" spans="12:12" x14ac:dyDescent="0.2">
      <c r="L2938" s="102"/>
    </row>
    <row r="2939" spans="12:12" x14ac:dyDescent="0.2">
      <c r="L2939" s="102"/>
    </row>
    <row r="2940" spans="12:12" x14ac:dyDescent="0.2">
      <c r="L2940" s="102"/>
    </row>
    <row r="2941" spans="12:12" x14ac:dyDescent="0.2">
      <c r="L2941" s="102"/>
    </row>
    <row r="2942" spans="12:12" x14ac:dyDescent="0.2">
      <c r="L2942" s="102"/>
    </row>
    <row r="2943" spans="12:12" x14ac:dyDescent="0.2">
      <c r="L2943" s="102"/>
    </row>
    <row r="2944" spans="12:12" x14ac:dyDescent="0.2">
      <c r="L2944" s="102"/>
    </row>
    <row r="2945" spans="12:12" x14ac:dyDescent="0.2">
      <c r="L2945" s="102"/>
    </row>
    <row r="2946" spans="12:12" x14ac:dyDescent="0.2">
      <c r="L2946" s="102"/>
    </row>
    <row r="2947" spans="12:12" x14ac:dyDescent="0.2">
      <c r="L2947" s="102"/>
    </row>
    <row r="2948" spans="12:12" x14ac:dyDescent="0.2">
      <c r="L2948" s="102"/>
    </row>
    <row r="2949" spans="12:12" x14ac:dyDescent="0.2">
      <c r="L2949" s="102"/>
    </row>
    <row r="2950" spans="12:12" x14ac:dyDescent="0.2">
      <c r="L2950" s="102"/>
    </row>
    <row r="2951" spans="12:12" x14ac:dyDescent="0.2">
      <c r="L2951" s="102"/>
    </row>
    <row r="2952" spans="12:12" x14ac:dyDescent="0.2">
      <c r="L2952" s="102"/>
    </row>
    <row r="2953" spans="12:12" x14ac:dyDescent="0.2">
      <c r="L2953" s="102"/>
    </row>
    <row r="2954" spans="12:12" x14ac:dyDescent="0.2">
      <c r="L2954" s="102"/>
    </row>
    <row r="2955" spans="12:12" x14ac:dyDescent="0.2">
      <c r="L2955" s="102"/>
    </row>
    <row r="2956" spans="12:12" x14ac:dyDescent="0.2">
      <c r="L2956" s="102"/>
    </row>
    <row r="2957" spans="12:12" x14ac:dyDescent="0.2">
      <c r="L2957" s="102"/>
    </row>
    <row r="2958" spans="12:12" x14ac:dyDescent="0.2">
      <c r="L2958" s="102"/>
    </row>
    <row r="2959" spans="12:12" x14ac:dyDescent="0.2">
      <c r="L2959" s="102"/>
    </row>
    <row r="2960" spans="12:12" x14ac:dyDescent="0.2">
      <c r="L2960" s="102"/>
    </row>
    <row r="2961" spans="12:12" x14ac:dyDescent="0.2">
      <c r="L2961" s="102"/>
    </row>
    <row r="2962" spans="12:12" x14ac:dyDescent="0.2">
      <c r="L2962" s="102"/>
    </row>
    <row r="2963" spans="12:12" x14ac:dyDescent="0.2">
      <c r="L2963" s="102"/>
    </row>
    <row r="2964" spans="12:12" x14ac:dyDescent="0.2">
      <c r="L2964" s="102"/>
    </row>
    <row r="2965" spans="12:12" x14ac:dyDescent="0.2">
      <c r="L2965" s="102"/>
    </row>
    <row r="2966" spans="12:12" x14ac:dyDescent="0.2">
      <c r="L2966" s="102"/>
    </row>
    <row r="2967" spans="12:12" x14ac:dyDescent="0.2">
      <c r="L2967" s="102"/>
    </row>
    <row r="2968" spans="12:12" x14ac:dyDescent="0.2">
      <c r="L2968" s="102"/>
    </row>
    <row r="2969" spans="12:12" x14ac:dyDescent="0.2">
      <c r="L2969" s="102"/>
    </row>
    <row r="2970" spans="12:12" x14ac:dyDescent="0.2">
      <c r="L2970" s="102"/>
    </row>
    <row r="2971" spans="12:12" x14ac:dyDescent="0.2">
      <c r="L2971" s="102"/>
    </row>
    <row r="2972" spans="12:12" x14ac:dyDescent="0.2">
      <c r="L2972" s="102"/>
    </row>
    <row r="2973" spans="12:12" x14ac:dyDescent="0.2">
      <c r="L2973" s="102"/>
    </row>
    <row r="2974" spans="12:12" x14ac:dyDescent="0.2">
      <c r="L2974" s="102"/>
    </row>
    <row r="2975" spans="12:12" x14ac:dyDescent="0.2">
      <c r="L2975" s="102"/>
    </row>
    <row r="2976" spans="12:12" x14ac:dyDescent="0.2">
      <c r="L2976" s="102"/>
    </row>
    <row r="2977" spans="12:12" x14ac:dyDescent="0.2">
      <c r="L2977" s="102"/>
    </row>
    <row r="2978" spans="12:12" x14ac:dyDescent="0.2">
      <c r="L2978" s="102"/>
    </row>
    <row r="2979" spans="12:12" x14ac:dyDescent="0.2">
      <c r="L2979" s="102"/>
    </row>
    <row r="2980" spans="12:12" x14ac:dyDescent="0.2">
      <c r="L2980" s="102"/>
    </row>
    <row r="2981" spans="12:12" x14ac:dyDescent="0.2">
      <c r="L2981" s="102"/>
    </row>
    <row r="2982" spans="12:12" x14ac:dyDescent="0.2">
      <c r="L2982" s="102"/>
    </row>
    <row r="2983" spans="12:12" x14ac:dyDescent="0.2">
      <c r="L2983" s="102"/>
    </row>
    <row r="2984" spans="12:12" x14ac:dyDescent="0.2">
      <c r="L2984" s="102"/>
    </row>
    <row r="2985" spans="12:12" x14ac:dyDescent="0.2">
      <c r="L2985" s="102"/>
    </row>
    <row r="2986" spans="12:12" x14ac:dyDescent="0.2">
      <c r="L2986" s="102"/>
    </row>
    <row r="2987" spans="12:12" x14ac:dyDescent="0.2">
      <c r="L2987" s="102"/>
    </row>
    <row r="2988" spans="12:12" x14ac:dyDescent="0.2">
      <c r="L2988" s="102"/>
    </row>
    <row r="2989" spans="12:12" x14ac:dyDescent="0.2">
      <c r="L2989" s="102"/>
    </row>
    <row r="2990" spans="12:12" x14ac:dyDescent="0.2">
      <c r="L2990" s="102"/>
    </row>
    <row r="2991" spans="12:12" x14ac:dyDescent="0.2">
      <c r="L2991" s="102"/>
    </row>
    <row r="2992" spans="12:12" x14ac:dyDescent="0.2">
      <c r="L2992" s="102"/>
    </row>
    <row r="2993" spans="12:12" x14ac:dyDescent="0.2">
      <c r="L2993" s="102"/>
    </row>
    <row r="2994" spans="12:12" x14ac:dyDescent="0.2">
      <c r="L2994" s="102"/>
    </row>
    <row r="2995" spans="12:12" x14ac:dyDescent="0.2">
      <c r="L2995" s="102"/>
    </row>
    <row r="2996" spans="12:12" x14ac:dyDescent="0.2">
      <c r="L2996" s="102"/>
    </row>
    <row r="2997" spans="12:12" x14ac:dyDescent="0.2">
      <c r="L2997" s="102"/>
    </row>
    <row r="2998" spans="12:12" x14ac:dyDescent="0.2">
      <c r="L2998" s="102"/>
    </row>
    <row r="2999" spans="12:12" x14ac:dyDescent="0.2">
      <c r="L2999" s="102"/>
    </row>
    <row r="3000" spans="12:12" x14ac:dyDescent="0.2">
      <c r="L3000" s="102"/>
    </row>
    <row r="3001" spans="12:12" x14ac:dyDescent="0.2">
      <c r="L3001" s="102"/>
    </row>
    <row r="3002" spans="12:12" x14ac:dyDescent="0.2">
      <c r="L3002" s="102"/>
    </row>
    <row r="3003" spans="12:12" x14ac:dyDescent="0.2">
      <c r="L3003" s="102"/>
    </row>
    <row r="3004" spans="12:12" x14ac:dyDescent="0.2">
      <c r="L3004" s="102"/>
    </row>
    <row r="3005" spans="12:12" x14ac:dyDescent="0.2">
      <c r="L3005" s="102"/>
    </row>
    <row r="3006" spans="12:12" x14ac:dyDescent="0.2">
      <c r="L3006" s="102"/>
    </row>
    <row r="3007" spans="12:12" x14ac:dyDescent="0.2">
      <c r="L3007" s="102"/>
    </row>
    <row r="3008" spans="12:12" x14ac:dyDescent="0.2">
      <c r="L3008" s="102"/>
    </row>
    <row r="3009" spans="12:12" x14ac:dyDescent="0.2">
      <c r="L3009" s="102"/>
    </row>
    <row r="3010" spans="12:12" x14ac:dyDescent="0.2">
      <c r="L3010" s="102"/>
    </row>
    <row r="3011" spans="12:12" x14ac:dyDescent="0.2">
      <c r="L3011" s="102"/>
    </row>
    <row r="3012" spans="12:12" x14ac:dyDescent="0.2">
      <c r="L3012" s="102"/>
    </row>
    <row r="3013" spans="12:12" x14ac:dyDescent="0.2">
      <c r="L3013" s="102"/>
    </row>
    <row r="3014" spans="12:12" x14ac:dyDescent="0.2">
      <c r="L3014" s="102"/>
    </row>
    <row r="3015" spans="12:12" x14ac:dyDescent="0.2">
      <c r="L3015" s="102"/>
    </row>
    <row r="3016" spans="12:12" x14ac:dyDescent="0.2">
      <c r="L3016" s="102"/>
    </row>
    <row r="3017" spans="12:12" x14ac:dyDescent="0.2">
      <c r="L3017" s="102"/>
    </row>
    <row r="3018" spans="12:12" x14ac:dyDescent="0.2">
      <c r="L3018" s="102"/>
    </row>
    <row r="3019" spans="12:12" x14ac:dyDescent="0.2">
      <c r="L3019" s="102"/>
    </row>
    <row r="3020" spans="12:12" x14ac:dyDescent="0.2">
      <c r="L3020" s="102"/>
    </row>
    <row r="3021" spans="12:12" x14ac:dyDescent="0.2">
      <c r="L3021" s="102"/>
    </row>
    <row r="3022" spans="12:12" x14ac:dyDescent="0.2">
      <c r="L3022" s="102"/>
    </row>
    <row r="3023" spans="12:12" x14ac:dyDescent="0.2">
      <c r="L3023" s="102"/>
    </row>
    <row r="3024" spans="12:12" x14ac:dyDescent="0.2">
      <c r="L3024" s="102"/>
    </row>
    <row r="3025" spans="12:12" x14ac:dyDescent="0.2">
      <c r="L3025" s="102"/>
    </row>
    <row r="3026" spans="12:12" x14ac:dyDescent="0.2">
      <c r="L3026" s="102"/>
    </row>
    <row r="3027" spans="12:12" x14ac:dyDescent="0.2">
      <c r="L3027" s="102"/>
    </row>
    <row r="3028" spans="12:12" x14ac:dyDescent="0.2">
      <c r="L3028" s="102"/>
    </row>
    <row r="3029" spans="12:12" x14ac:dyDescent="0.2">
      <c r="L3029" s="102"/>
    </row>
    <row r="3030" spans="12:12" x14ac:dyDescent="0.2">
      <c r="L3030" s="102"/>
    </row>
    <row r="3031" spans="12:12" x14ac:dyDescent="0.2">
      <c r="L3031" s="102"/>
    </row>
    <row r="3032" spans="12:12" x14ac:dyDescent="0.2">
      <c r="L3032" s="102"/>
    </row>
    <row r="3033" spans="12:12" x14ac:dyDescent="0.2">
      <c r="L3033" s="102"/>
    </row>
    <row r="3034" spans="12:12" x14ac:dyDescent="0.2">
      <c r="L3034" s="102"/>
    </row>
    <row r="3035" spans="12:12" x14ac:dyDescent="0.2">
      <c r="L3035" s="102"/>
    </row>
    <row r="3036" spans="12:12" x14ac:dyDescent="0.2">
      <c r="L3036" s="102"/>
    </row>
    <row r="3037" spans="12:12" x14ac:dyDescent="0.2">
      <c r="L3037" s="102"/>
    </row>
    <row r="3038" spans="12:12" x14ac:dyDescent="0.2">
      <c r="L3038" s="102"/>
    </row>
    <row r="3039" spans="12:12" x14ac:dyDescent="0.2">
      <c r="L3039" s="102"/>
    </row>
    <row r="3040" spans="12:12" x14ac:dyDescent="0.2">
      <c r="L3040" s="102"/>
    </row>
    <row r="3041" spans="12:12" x14ac:dyDescent="0.2">
      <c r="L3041" s="102"/>
    </row>
    <row r="3042" spans="12:12" x14ac:dyDescent="0.2">
      <c r="L3042" s="102"/>
    </row>
    <row r="3043" spans="12:12" x14ac:dyDescent="0.2">
      <c r="L3043" s="102"/>
    </row>
    <row r="3044" spans="12:12" x14ac:dyDescent="0.2">
      <c r="L3044" s="102"/>
    </row>
    <row r="3045" spans="12:12" x14ac:dyDescent="0.2">
      <c r="L3045" s="102"/>
    </row>
    <row r="3046" spans="12:12" x14ac:dyDescent="0.2">
      <c r="L3046" s="102"/>
    </row>
    <row r="3047" spans="12:12" x14ac:dyDescent="0.2">
      <c r="L3047" s="102"/>
    </row>
    <row r="3048" spans="12:12" x14ac:dyDescent="0.2">
      <c r="L3048" s="102"/>
    </row>
    <row r="3049" spans="12:12" x14ac:dyDescent="0.2">
      <c r="L3049" s="102"/>
    </row>
    <row r="3050" spans="12:12" x14ac:dyDescent="0.2">
      <c r="L3050" s="102"/>
    </row>
    <row r="3051" spans="12:12" x14ac:dyDescent="0.2">
      <c r="L3051" s="102"/>
    </row>
    <row r="3052" spans="12:12" x14ac:dyDescent="0.2">
      <c r="L3052" s="102"/>
    </row>
    <row r="3053" spans="12:12" x14ac:dyDescent="0.2">
      <c r="L3053" s="102"/>
    </row>
    <row r="3054" spans="12:12" x14ac:dyDescent="0.2">
      <c r="L3054" s="102"/>
    </row>
    <row r="3055" spans="12:12" x14ac:dyDescent="0.2">
      <c r="L3055" s="102"/>
    </row>
    <row r="3056" spans="12:12" x14ac:dyDescent="0.2">
      <c r="L3056" s="102"/>
    </row>
    <row r="3057" spans="12:12" x14ac:dyDescent="0.2">
      <c r="L3057" s="102"/>
    </row>
    <row r="3058" spans="12:12" x14ac:dyDescent="0.2">
      <c r="L3058" s="102"/>
    </row>
    <row r="3059" spans="12:12" x14ac:dyDescent="0.2">
      <c r="L3059" s="102"/>
    </row>
    <row r="3060" spans="12:12" x14ac:dyDescent="0.2">
      <c r="L3060" s="102"/>
    </row>
    <row r="3061" spans="12:12" x14ac:dyDescent="0.2">
      <c r="L3061" s="102"/>
    </row>
    <row r="3062" spans="12:12" x14ac:dyDescent="0.2">
      <c r="L3062" s="102"/>
    </row>
    <row r="3063" spans="12:12" x14ac:dyDescent="0.2">
      <c r="L3063" s="102"/>
    </row>
    <row r="3064" spans="12:12" x14ac:dyDescent="0.2">
      <c r="L3064" s="102"/>
    </row>
    <row r="3065" spans="12:12" x14ac:dyDescent="0.2">
      <c r="L3065" s="102"/>
    </row>
    <row r="3066" spans="12:12" x14ac:dyDescent="0.2">
      <c r="L3066" s="102"/>
    </row>
    <row r="3067" spans="12:12" x14ac:dyDescent="0.2">
      <c r="L3067" s="102"/>
    </row>
    <row r="3068" spans="12:12" x14ac:dyDescent="0.2">
      <c r="L3068" s="102"/>
    </row>
    <row r="3069" spans="12:12" x14ac:dyDescent="0.2">
      <c r="L3069" s="102"/>
    </row>
    <row r="3070" spans="12:12" x14ac:dyDescent="0.2">
      <c r="L3070" s="102"/>
    </row>
    <row r="3071" spans="12:12" x14ac:dyDescent="0.2">
      <c r="L3071" s="102"/>
    </row>
    <row r="3072" spans="12:12" x14ac:dyDescent="0.2">
      <c r="L3072" s="102"/>
    </row>
    <row r="3073" spans="12:12" x14ac:dyDescent="0.2">
      <c r="L3073" s="102"/>
    </row>
    <row r="3074" spans="12:12" x14ac:dyDescent="0.2">
      <c r="L3074" s="102"/>
    </row>
    <row r="3075" spans="12:12" x14ac:dyDescent="0.2">
      <c r="L3075" s="102"/>
    </row>
    <row r="3076" spans="12:12" x14ac:dyDescent="0.2">
      <c r="L3076" s="102"/>
    </row>
    <row r="3077" spans="12:12" x14ac:dyDescent="0.2">
      <c r="L3077" s="102"/>
    </row>
    <row r="3078" spans="12:12" x14ac:dyDescent="0.2">
      <c r="L3078" s="102"/>
    </row>
    <row r="3079" spans="12:12" x14ac:dyDescent="0.2">
      <c r="L3079" s="102"/>
    </row>
    <row r="3080" spans="12:12" x14ac:dyDescent="0.2">
      <c r="L3080" s="102"/>
    </row>
    <row r="3081" spans="12:12" x14ac:dyDescent="0.2">
      <c r="L3081" s="102"/>
    </row>
    <row r="3082" spans="12:12" x14ac:dyDescent="0.2">
      <c r="L3082" s="102"/>
    </row>
    <row r="3083" spans="12:12" x14ac:dyDescent="0.2">
      <c r="L3083" s="102"/>
    </row>
    <row r="3084" spans="12:12" x14ac:dyDescent="0.2">
      <c r="L3084" s="102"/>
    </row>
    <row r="3085" spans="12:12" x14ac:dyDescent="0.2">
      <c r="L3085" s="102"/>
    </row>
    <row r="3086" spans="12:12" x14ac:dyDescent="0.2">
      <c r="L3086" s="102"/>
    </row>
    <row r="3087" spans="12:12" x14ac:dyDescent="0.2">
      <c r="L3087" s="102"/>
    </row>
    <row r="3088" spans="12:12" x14ac:dyDescent="0.2">
      <c r="L3088" s="102"/>
    </row>
    <row r="3089" spans="12:12" x14ac:dyDescent="0.2">
      <c r="L3089" s="102"/>
    </row>
    <row r="3090" spans="12:12" x14ac:dyDescent="0.2">
      <c r="L3090" s="102"/>
    </row>
    <row r="3091" spans="12:12" x14ac:dyDescent="0.2">
      <c r="L3091" s="102"/>
    </row>
    <row r="3092" spans="12:12" x14ac:dyDescent="0.2">
      <c r="L3092" s="102"/>
    </row>
    <row r="3093" spans="12:12" x14ac:dyDescent="0.2">
      <c r="L3093" s="102"/>
    </row>
    <row r="3094" spans="12:12" x14ac:dyDescent="0.2">
      <c r="L3094" s="102"/>
    </row>
    <row r="3095" spans="12:12" x14ac:dyDescent="0.2">
      <c r="L3095" s="102"/>
    </row>
    <row r="3096" spans="12:12" x14ac:dyDescent="0.2">
      <c r="L3096" s="102"/>
    </row>
    <row r="3097" spans="12:12" x14ac:dyDescent="0.2">
      <c r="L3097" s="102"/>
    </row>
    <row r="3098" spans="12:12" x14ac:dyDescent="0.2">
      <c r="L3098" s="102"/>
    </row>
    <row r="3099" spans="12:12" x14ac:dyDescent="0.2">
      <c r="L3099" s="102"/>
    </row>
    <row r="3100" spans="12:12" x14ac:dyDescent="0.2">
      <c r="L3100" s="102"/>
    </row>
    <row r="3101" spans="12:12" x14ac:dyDescent="0.2">
      <c r="L3101" s="102"/>
    </row>
    <row r="3102" spans="12:12" x14ac:dyDescent="0.2">
      <c r="L3102" s="102"/>
    </row>
    <row r="3103" spans="12:12" x14ac:dyDescent="0.2">
      <c r="L3103" s="102"/>
    </row>
    <row r="3104" spans="12:12" x14ac:dyDescent="0.2">
      <c r="L3104" s="102"/>
    </row>
    <row r="3105" spans="12:12" x14ac:dyDescent="0.2">
      <c r="L3105" s="102"/>
    </row>
    <row r="3106" spans="12:12" x14ac:dyDescent="0.2">
      <c r="L3106" s="102"/>
    </row>
    <row r="3107" spans="12:12" x14ac:dyDescent="0.2">
      <c r="L3107" s="102"/>
    </row>
    <row r="3108" spans="12:12" x14ac:dyDescent="0.2">
      <c r="L3108" s="102"/>
    </row>
    <row r="3109" spans="12:12" x14ac:dyDescent="0.2">
      <c r="L3109" s="102"/>
    </row>
    <row r="3110" spans="12:12" x14ac:dyDescent="0.2">
      <c r="L3110" s="102"/>
    </row>
    <row r="3111" spans="12:12" x14ac:dyDescent="0.2">
      <c r="L3111" s="102"/>
    </row>
    <row r="3112" spans="12:12" x14ac:dyDescent="0.2">
      <c r="L3112" s="102"/>
    </row>
    <row r="3113" spans="12:12" x14ac:dyDescent="0.2">
      <c r="L3113" s="102"/>
    </row>
    <row r="3114" spans="12:12" x14ac:dyDescent="0.2">
      <c r="L3114" s="102"/>
    </row>
    <row r="3115" spans="12:12" x14ac:dyDescent="0.2">
      <c r="L3115" s="102"/>
    </row>
    <row r="3116" spans="12:12" x14ac:dyDescent="0.2">
      <c r="L3116" s="102"/>
    </row>
    <row r="3117" spans="12:12" x14ac:dyDescent="0.2">
      <c r="L3117" s="102"/>
    </row>
    <row r="3118" spans="12:12" x14ac:dyDescent="0.2">
      <c r="L3118" s="102"/>
    </row>
    <row r="3119" spans="12:12" x14ac:dyDescent="0.2">
      <c r="L3119" s="102"/>
    </row>
    <row r="3120" spans="12:12" x14ac:dyDescent="0.2">
      <c r="L3120" s="102"/>
    </row>
    <row r="3121" spans="12:12" x14ac:dyDescent="0.2">
      <c r="L3121" s="102"/>
    </row>
    <row r="3122" spans="12:12" x14ac:dyDescent="0.2">
      <c r="L3122" s="102"/>
    </row>
    <row r="3123" spans="12:12" x14ac:dyDescent="0.2">
      <c r="L3123" s="102"/>
    </row>
    <row r="3124" spans="12:12" x14ac:dyDescent="0.2">
      <c r="L3124" s="102"/>
    </row>
    <row r="3125" spans="12:12" x14ac:dyDescent="0.2">
      <c r="L3125" s="102"/>
    </row>
    <row r="3126" spans="12:12" x14ac:dyDescent="0.2">
      <c r="L3126" s="102"/>
    </row>
    <row r="3127" spans="12:12" x14ac:dyDescent="0.2">
      <c r="L3127" s="102"/>
    </row>
    <row r="3128" spans="12:12" x14ac:dyDescent="0.2">
      <c r="L3128" s="102"/>
    </row>
    <row r="3129" spans="12:12" x14ac:dyDescent="0.2">
      <c r="L3129" s="102"/>
    </row>
    <row r="3130" spans="12:12" x14ac:dyDescent="0.2">
      <c r="L3130" s="102"/>
    </row>
    <row r="3131" spans="12:12" x14ac:dyDescent="0.2">
      <c r="L3131" s="102"/>
    </row>
    <row r="3132" spans="12:12" x14ac:dyDescent="0.2">
      <c r="L3132" s="102"/>
    </row>
    <row r="3133" spans="12:12" x14ac:dyDescent="0.2">
      <c r="L3133" s="102"/>
    </row>
    <row r="3134" spans="12:12" x14ac:dyDescent="0.2">
      <c r="L3134" s="102"/>
    </row>
    <row r="3135" spans="12:12" x14ac:dyDescent="0.2">
      <c r="L3135" s="102"/>
    </row>
    <row r="3136" spans="12:12" x14ac:dyDescent="0.2">
      <c r="L3136" s="102"/>
    </row>
    <row r="3137" spans="12:12" x14ac:dyDescent="0.2">
      <c r="L3137" s="102"/>
    </row>
    <row r="3138" spans="12:12" x14ac:dyDescent="0.2">
      <c r="L3138" s="102"/>
    </row>
    <row r="3139" spans="12:12" x14ac:dyDescent="0.2">
      <c r="L3139" s="102"/>
    </row>
    <row r="3140" spans="12:12" x14ac:dyDescent="0.2">
      <c r="L3140" s="102"/>
    </row>
    <row r="3141" spans="12:12" x14ac:dyDescent="0.2">
      <c r="L3141" s="102"/>
    </row>
    <row r="3142" spans="12:12" x14ac:dyDescent="0.2">
      <c r="L3142" s="102"/>
    </row>
    <row r="3143" spans="12:12" x14ac:dyDescent="0.2">
      <c r="L3143" s="102"/>
    </row>
    <row r="3144" spans="12:12" x14ac:dyDescent="0.2">
      <c r="L3144" s="102"/>
    </row>
    <row r="3145" spans="12:12" x14ac:dyDescent="0.2">
      <c r="L3145" s="102"/>
    </row>
    <row r="3146" spans="12:12" x14ac:dyDescent="0.2">
      <c r="L3146" s="102"/>
    </row>
    <row r="3147" spans="12:12" x14ac:dyDescent="0.2">
      <c r="L3147" s="102"/>
    </row>
    <row r="3148" spans="12:12" x14ac:dyDescent="0.2">
      <c r="L3148" s="102"/>
    </row>
    <row r="3149" spans="12:12" x14ac:dyDescent="0.2">
      <c r="L3149" s="102"/>
    </row>
    <row r="3150" spans="12:12" x14ac:dyDescent="0.2">
      <c r="L3150" s="102"/>
    </row>
    <row r="3151" spans="12:12" x14ac:dyDescent="0.2">
      <c r="L3151" s="102"/>
    </row>
    <row r="3152" spans="12:12" x14ac:dyDescent="0.2">
      <c r="L3152" s="102"/>
    </row>
    <row r="3153" spans="12:12" x14ac:dyDescent="0.2">
      <c r="L3153" s="102"/>
    </row>
    <row r="3154" spans="12:12" x14ac:dyDescent="0.2">
      <c r="L3154" s="102"/>
    </row>
    <row r="3155" spans="12:12" x14ac:dyDescent="0.2">
      <c r="L3155" s="102"/>
    </row>
    <row r="3156" spans="12:12" x14ac:dyDescent="0.2">
      <c r="L3156" s="102"/>
    </row>
    <row r="3157" spans="12:12" x14ac:dyDescent="0.2">
      <c r="L3157" s="102"/>
    </row>
    <row r="3158" spans="12:12" x14ac:dyDescent="0.2">
      <c r="L3158" s="102"/>
    </row>
    <row r="3159" spans="12:12" x14ac:dyDescent="0.2">
      <c r="L3159" s="102"/>
    </row>
    <row r="3160" spans="12:12" x14ac:dyDescent="0.2">
      <c r="L3160" s="102"/>
    </row>
    <row r="3161" spans="12:12" x14ac:dyDescent="0.2">
      <c r="L3161" s="102"/>
    </row>
    <row r="3162" spans="12:12" x14ac:dyDescent="0.2">
      <c r="L3162" s="102"/>
    </row>
    <row r="3163" spans="12:12" x14ac:dyDescent="0.2">
      <c r="L3163" s="102"/>
    </row>
    <row r="3164" spans="12:12" x14ac:dyDescent="0.2">
      <c r="L3164" s="102"/>
    </row>
    <row r="3165" spans="12:12" x14ac:dyDescent="0.2">
      <c r="L3165" s="102"/>
    </row>
    <row r="3166" spans="12:12" x14ac:dyDescent="0.2">
      <c r="L3166" s="102"/>
    </row>
    <row r="3167" spans="12:12" x14ac:dyDescent="0.2">
      <c r="L3167" s="102"/>
    </row>
    <row r="3168" spans="12:12" x14ac:dyDescent="0.2">
      <c r="L3168" s="102"/>
    </row>
    <row r="3169" spans="12:12" x14ac:dyDescent="0.2">
      <c r="L3169" s="102"/>
    </row>
    <row r="3170" spans="12:12" x14ac:dyDescent="0.2">
      <c r="L3170" s="102"/>
    </row>
    <row r="3171" spans="12:12" x14ac:dyDescent="0.2">
      <c r="L3171" s="102"/>
    </row>
    <row r="3172" spans="12:12" x14ac:dyDescent="0.2">
      <c r="L3172" s="102"/>
    </row>
    <row r="3173" spans="12:12" x14ac:dyDescent="0.2">
      <c r="L3173" s="102"/>
    </row>
    <row r="3174" spans="12:12" x14ac:dyDescent="0.2">
      <c r="L3174" s="102"/>
    </row>
    <row r="3175" spans="12:12" x14ac:dyDescent="0.2">
      <c r="L3175" s="102"/>
    </row>
    <row r="3176" spans="12:12" x14ac:dyDescent="0.2">
      <c r="L3176" s="102"/>
    </row>
    <row r="3177" spans="12:12" x14ac:dyDescent="0.2">
      <c r="L3177" s="102"/>
    </row>
    <row r="3178" spans="12:12" x14ac:dyDescent="0.2">
      <c r="L3178" s="102"/>
    </row>
    <row r="3179" spans="12:12" x14ac:dyDescent="0.2">
      <c r="L3179" s="102"/>
    </row>
    <row r="3180" spans="12:12" x14ac:dyDescent="0.2">
      <c r="L3180" s="102"/>
    </row>
    <row r="3181" spans="12:12" x14ac:dyDescent="0.2">
      <c r="L3181" s="102"/>
    </row>
    <row r="3182" spans="12:12" x14ac:dyDescent="0.2">
      <c r="L3182" s="102"/>
    </row>
    <row r="3183" spans="12:12" x14ac:dyDescent="0.2">
      <c r="L3183" s="102"/>
    </row>
    <row r="3184" spans="12:12" x14ac:dyDescent="0.2">
      <c r="L3184" s="102"/>
    </row>
    <row r="3185" spans="12:12" x14ac:dyDescent="0.2">
      <c r="L3185" s="102"/>
    </row>
    <row r="3186" spans="12:12" x14ac:dyDescent="0.2">
      <c r="L3186" s="102"/>
    </row>
    <row r="3187" spans="12:12" x14ac:dyDescent="0.2">
      <c r="L3187" s="102"/>
    </row>
    <row r="3188" spans="12:12" x14ac:dyDescent="0.2">
      <c r="L3188" s="102"/>
    </row>
    <row r="3189" spans="12:12" x14ac:dyDescent="0.2">
      <c r="L3189" s="102"/>
    </row>
    <row r="3190" spans="12:12" x14ac:dyDescent="0.2">
      <c r="L3190" s="102"/>
    </row>
    <row r="3191" spans="12:12" x14ac:dyDescent="0.2">
      <c r="L3191" s="102"/>
    </row>
    <row r="3192" spans="12:12" x14ac:dyDescent="0.2">
      <c r="L3192" s="102"/>
    </row>
    <row r="3193" spans="12:12" x14ac:dyDescent="0.2">
      <c r="L3193" s="102"/>
    </row>
    <row r="3194" spans="12:12" x14ac:dyDescent="0.2">
      <c r="L3194" s="102"/>
    </row>
    <row r="3195" spans="12:12" x14ac:dyDescent="0.2">
      <c r="L3195" s="102"/>
    </row>
    <row r="3196" spans="12:12" x14ac:dyDescent="0.2">
      <c r="L3196" s="102"/>
    </row>
    <row r="3197" spans="12:12" x14ac:dyDescent="0.2">
      <c r="L3197" s="102"/>
    </row>
    <row r="3198" spans="12:12" x14ac:dyDescent="0.2">
      <c r="L3198" s="102"/>
    </row>
    <row r="3199" spans="12:12" x14ac:dyDescent="0.2">
      <c r="L3199" s="102"/>
    </row>
    <row r="3200" spans="12:12" x14ac:dyDescent="0.2">
      <c r="L3200" s="102"/>
    </row>
    <row r="3201" spans="12:12" x14ac:dyDescent="0.2">
      <c r="L3201" s="102"/>
    </row>
    <row r="3202" spans="12:12" x14ac:dyDescent="0.2">
      <c r="L3202" s="102"/>
    </row>
    <row r="3203" spans="12:12" x14ac:dyDescent="0.2">
      <c r="L3203" s="102"/>
    </row>
    <row r="3204" spans="12:12" x14ac:dyDescent="0.2">
      <c r="L3204" s="102"/>
    </row>
    <row r="3205" spans="12:12" x14ac:dyDescent="0.2">
      <c r="L3205" s="102"/>
    </row>
    <row r="3206" spans="12:12" x14ac:dyDescent="0.2">
      <c r="L3206" s="102"/>
    </row>
    <row r="3207" spans="12:12" x14ac:dyDescent="0.2">
      <c r="L3207" s="102"/>
    </row>
    <row r="3208" spans="12:12" x14ac:dyDescent="0.2">
      <c r="L3208" s="102"/>
    </row>
    <row r="3209" spans="12:12" x14ac:dyDescent="0.2">
      <c r="L3209" s="102"/>
    </row>
    <row r="3210" spans="12:12" x14ac:dyDescent="0.2">
      <c r="L3210" s="102"/>
    </row>
    <row r="3211" spans="12:12" x14ac:dyDescent="0.2">
      <c r="L3211" s="102"/>
    </row>
    <row r="3212" spans="12:12" x14ac:dyDescent="0.2">
      <c r="L3212" s="102"/>
    </row>
    <row r="3213" spans="12:12" x14ac:dyDescent="0.2">
      <c r="L3213" s="102"/>
    </row>
    <row r="3214" spans="12:12" x14ac:dyDescent="0.2">
      <c r="L3214" s="102"/>
    </row>
    <row r="3215" spans="12:12" x14ac:dyDescent="0.2">
      <c r="L3215" s="102"/>
    </row>
    <row r="3216" spans="12:12" x14ac:dyDescent="0.2">
      <c r="L3216" s="102"/>
    </row>
    <row r="3217" spans="12:12" x14ac:dyDescent="0.2">
      <c r="L3217" s="102"/>
    </row>
    <row r="3218" spans="12:12" x14ac:dyDescent="0.2">
      <c r="L3218" s="102"/>
    </row>
    <row r="3219" spans="12:12" x14ac:dyDescent="0.2">
      <c r="L3219" s="102"/>
    </row>
    <row r="3220" spans="12:12" x14ac:dyDescent="0.2">
      <c r="L3220" s="102"/>
    </row>
    <row r="3221" spans="12:12" x14ac:dyDescent="0.2">
      <c r="L3221" s="102"/>
    </row>
    <row r="3222" spans="12:12" x14ac:dyDescent="0.2">
      <c r="L3222" s="102"/>
    </row>
    <row r="3223" spans="12:12" x14ac:dyDescent="0.2">
      <c r="L3223" s="102"/>
    </row>
    <row r="3224" spans="12:12" x14ac:dyDescent="0.2">
      <c r="L3224" s="102"/>
    </row>
    <row r="3225" spans="12:12" x14ac:dyDescent="0.2">
      <c r="L3225" s="102"/>
    </row>
    <row r="3226" spans="12:12" x14ac:dyDescent="0.2">
      <c r="L3226" s="102"/>
    </row>
    <row r="3227" spans="12:12" x14ac:dyDescent="0.2">
      <c r="L3227" s="102"/>
    </row>
    <row r="3228" spans="12:12" x14ac:dyDescent="0.2">
      <c r="L3228" s="102"/>
    </row>
    <row r="3229" spans="12:12" x14ac:dyDescent="0.2">
      <c r="L3229" s="102"/>
    </row>
    <row r="3230" spans="12:12" x14ac:dyDescent="0.2">
      <c r="L3230" s="102"/>
    </row>
    <row r="3231" spans="12:12" x14ac:dyDescent="0.2">
      <c r="L3231" s="102"/>
    </row>
    <row r="3232" spans="12:12" x14ac:dyDescent="0.2">
      <c r="L3232" s="102"/>
    </row>
    <row r="3233" spans="12:12" x14ac:dyDescent="0.2">
      <c r="L3233" s="102"/>
    </row>
    <row r="3234" spans="12:12" x14ac:dyDescent="0.2">
      <c r="L3234" s="102"/>
    </row>
    <row r="3235" spans="12:12" x14ac:dyDescent="0.2">
      <c r="L3235" s="102"/>
    </row>
    <row r="3236" spans="12:12" x14ac:dyDescent="0.2">
      <c r="L3236" s="102"/>
    </row>
    <row r="3237" spans="12:12" x14ac:dyDescent="0.2">
      <c r="L3237" s="102"/>
    </row>
    <row r="3238" spans="12:12" x14ac:dyDescent="0.2">
      <c r="L3238" s="102"/>
    </row>
    <row r="3239" spans="12:12" x14ac:dyDescent="0.2">
      <c r="L3239" s="102"/>
    </row>
    <row r="3240" spans="12:12" x14ac:dyDescent="0.2">
      <c r="L3240" s="102"/>
    </row>
    <row r="3241" spans="12:12" x14ac:dyDescent="0.2">
      <c r="L3241" s="102"/>
    </row>
    <row r="3242" spans="12:12" x14ac:dyDescent="0.2">
      <c r="L3242" s="102"/>
    </row>
    <row r="3243" spans="12:12" x14ac:dyDescent="0.2">
      <c r="L3243" s="102"/>
    </row>
    <row r="3244" spans="12:12" x14ac:dyDescent="0.2">
      <c r="L3244" s="102"/>
    </row>
    <row r="3245" spans="12:12" x14ac:dyDescent="0.2">
      <c r="L3245" s="102"/>
    </row>
    <row r="3246" spans="12:12" x14ac:dyDescent="0.2">
      <c r="L3246" s="102"/>
    </row>
    <row r="3247" spans="12:12" x14ac:dyDescent="0.2">
      <c r="L3247" s="102"/>
    </row>
    <row r="3248" spans="12:12" x14ac:dyDescent="0.2">
      <c r="L3248" s="102"/>
    </row>
    <row r="3249" spans="12:12" x14ac:dyDescent="0.2">
      <c r="L3249" s="102"/>
    </row>
    <row r="3250" spans="12:12" x14ac:dyDescent="0.2">
      <c r="L3250" s="102"/>
    </row>
    <row r="3251" spans="12:12" x14ac:dyDescent="0.2">
      <c r="L3251" s="102"/>
    </row>
    <row r="3252" spans="12:12" x14ac:dyDescent="0.2">
      <c r="L3252" s="102"/>
    </row>
    <row r="3253" spans="12:12" x14ac:dyDescent="0.2">
      <c r="L3253" s="102"/>
    </row>
    <row r="3254" spans="12:12" x14ac:dyDescent="0.2">
      <c r="L3254" s="102"/>
    </row>
    <row r="3255" spans="12:12" x14ac:dyDescent="0.2">
      <c r="L3255" s="102"/>
    </row>
    <row r="3256" spans="12:12" x14ac:dyDescent="0.2">
      <c r="L3256" s="102"/>
    </row>
    <row r="3257" spans="12:12" x14ac:dyDescent="0.2">
      <c r="L3257" s="102"/>
    </row>
    <row r="3258" spans="12:12" x14ac:dyDescent="0.2">
      <c r="L3258" s="102"/>
    </row>
    <row r="3259" spans="12:12" x14ac:dyDescent="0.2">
      <c r="L3259" s="102"/>
    </row>
    <row r="3260" spans="12:12" x14ac:dyDescent="0.2">
      <c r="L3260" s="102"/>
    </row>
    <row r="3261" spans="12:12" x14ac:dyDescent="0.2">
      <c r="L3261" s="102"/>
    </row>
    <row r="3262" spans="12:12" x14ac:dyDescent="0.2">
      <c r="L3262" s="102"/>
    </row>
    <row r="3263" spans="12:12" x14ac:dyDescent="0.2">
      <c r="L3263" s="102"/>
    </row>
    <row r="3264" spans="12:12" x14ac:dyDescent="0.2">
      <c r="L3264" s="102"/>
    </row>
    <row r="3265" spans="12:12" x14ac:dyDescent="0.2">
      <c r="L3265" s="102"/>
    </row>
    <row r="3266" spans="12:12" x14ac:dyDescent="0.2">
      <c r="L3266" s="102"/>
    </row>
    <row r="3267" spans="12:12" x14ac:dyDescent="0.2">
      <c r="L3267" s="102"/>
    </row>
    <row r="3268" spans="12:12" x14ac:dyDescent="0.2">
      <c r="L3268" s="102"/>
    </row>
    <row r="3269" spans="12:12" x14ac:dyDescent="0.2">
      <c r="L3269" s="102"/>
    </row>
    <row r="3270" spans="12:12" x14ac:dyDescent="0.2">
      <c r="L3270" s="102"/>
    </row>
    <row r="3271" spans="12:12" x14ac:dyDescent="0.2">
      <c r="L3271" s="102"/>
    </row>
    <row r="3272" spans="12:12" x14ac:dyDescent="0.2">
      <c r="L3272" s="102"/>
    </row>
  </sheetData>
  <autoFilter ref="A1:N53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 ელ-ტენდერები ძველი</vt:lpstr>
      <vt:lpstr>2015 ელ-ტენდერები</vt:lpstr>
      <vt:lpstr>'2014 ელ-ტენდერები ძველი'!Print_Area</vt:lpstr>
      <vt:lpstr>'2014 ელ-ტენდერები ძველი'!Print_Titles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2019-07-12T10:40:57Z</dcterms:modified>
</cp:coreProperties>
</file>