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730" tabRatio="601" firstSheet="1" activeTab="1"/>
  </bookViews>
  <sheets>
    <sheet name="2014 ელ-ტენდერები ძველი" sheetId="1" state="hidden" r:id="rId1"/>
    <sheet name="2015 ელ-ტენდერები" sheetId="11" r:id="rId2"/>
  </sheets>
  <definedNames>
    <definedName name="_xlnm._FilterDatabase" localSheetId="0" hidden="1">'2014 ელ-ტენდერები ძველი'!$A$1:$R$270</definedName>
    <definedName name="_xlnm._FilterDatabase" localSheetId="1" hidden="1">'2015 ელ-ტენდერები'!$A$1:$L$51</definedName>
    <definedName name="_xlnm.Print_Area" localSheetId="0">'2014 ელ-ტენდერები ძველი'!$A$1:$G$1</definedName>
    <definedName name="_xlnm.Print_Area" localSheetId="1">'2015 ელ-ტენდერები'!#REF!</definedName>
    <definedName name="_xlnm.Print_Titles" localSheetId="0">'2014 ელ-ტენდერები ძველი'!$1:$1</definedName>
  </definedNames>
  <calcPr calcId="162913"/>
</workbook>
</file>

<file path=xl/calcChain.xml><?xml version="1.0" encoding="utf-8"?>
<calcChain xmlns="http://schemas.openxmlformats.org/spreadsheetml/2006/main">
  <c r="K270" i="1" l="1"/>
  <c r="K269" i="1"/>
  <c r="K267" i="1"/>
  <c r="K262" i="1"/>
  <c r="K256" i="1"/>
  <c r="Q4" i="1" l="1"/>
  <c r="Q5" i="1"/>
  <c r="Q6" i="1"/>
  <c r="Q7" i="1"/>
  <c r="Q8" i="1"/>
  <c r="Q9" i="1"/>
  <c r="Q10" i="1"/>
  <c r="Q148" i="1" l="1"/>
  <c r="Q149" i="1"/>
  <c r="Q150" i="1"/>
  <c r="Q151" i="1"/>
  <c r="Q153" i="1"/>
  <c r="Q154" i="1"/>
  <c r="Q155" i="1"/>
  <c r="Q157" i="1"/>
  <c r="Q158" i="1"/>
  <c r="Q159" i="1"/>
  <c r="Q160" i="1"/>
  <c r="Q163" i="1"/>
  <c r="Q164" i="1"/>
  <c r="Q167" i="1"/>
  <c r="Q169" i="1"/>
  <c r="Q170" i="1"/>
  <c r="Q126" i="1"/>
  <c r="Q127" i="1"/>
  <c r="Q128" i="1"/>
  <c r="Q129" i="1"/>
  <c r="Q130" i="1"/>
  <c r="Q132" i="1"/>
  <c r="Q133" i="1"/>
  <c r="Q134" i="1"/>
  <c r="Q135" i="1"/>
  <c r="Q136" i="1"/>
  <c r="Q137" i="1"/>
  <c r="Q138" i="1"/>
  <c r="Q139" i="1"/>
  <c r="Q140" i="1"/>
  <c r="Q144" i="1"/>
  <c r="Q145" i="1"/>
  <c r="Q146" i="1"/>
  <c r="Q118" i="1"/>
  <c r="Q120" i="1"/>
  <c r="Q121" i="1"/>
  <c r="Q122" i="1"/>
  <c r="Q124" i="1"/>
  <c r="Q116" i="1"/>
  <c r="Q112" i="1"/>
  <c r="Q114" i="1"/>
  <c r="Q115" i="1"/>
  <c r="Q100" i="1"/>
  <c r="Q102" i="1"/>
  <c r="Q103" i="1"/>
  <c r="Q104" i="1"/>
  <c r="Q105" i="1"/>
  <c r="Q106" i="1"/>
  <c r="Q107" i="1"/>
  <c r="Q108" i="1"/>
  <c r="Q109" i="1"/>
  <c r="Q99" i="1"/>
  <c r="Q98" i="1"/>
  <c r="Q97" i="1"/>
  <c r="Q96" i="1"/>
  <c r="Q95" i="1"/>
  <c r="Q71" i="1"/>
  <c r="Q75" i="1"/>
  <c r="Q76" i="1"/>
  <c r="Q77" i="1"/>
  <c r="Q79" i="1"/>
  <c r="Q80" i="1"/>
  <c r="Q81" i="1"/>
  <c r="Q82" i="1"/>
  <c r="Q86" i="1"/>
  <c r="Q87" i="1"/>
  <c r="Q90" i="1"/>
  <c r="Q91" i="1"/>
  <c r="Q92" i="1"/>
  <c r="Q93" i="1"/>
  <c r="Q94" i="1"/>
  <c r="Q70" i="1"/>
  <c r="Q69" i="1"/>
  <c r="Q68" i="1"/>
  <c r="Q51" i="1"/>
  <c r="Q52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48" i="1"/>
  <c r="Q35" i="1"/>
  <c r="Q36" i="1"/>
  <c r="Q38" i="1"/>
  <c r="Q39" i="1"/>
  <c r="Q40" i="1"/>
  <c r="Q41" i="1"/>
  <c r="Q42" i="1"/>
  <c r="Q43" i="1"/>
  <c r="Q44" i="1"/>
  <c r="Q45" i="1"/>
  <c r="Q46" i="1"/>
  <c r="Q47" i="1"/>
  <c r="Q25" i="1"/>
  <c r="Q26" i="1"/>
  <c r="Q27" i="1"/>
  <c r="Q28" i="1"/>
  <c r="Q29" i="1"/>
  <c r="Q30" i="1"/>
  <c r="Q31" i="1"/>
  <c r="Q32" i="1"/>
  <c r="Q19" i="1"/>
  <c r="Q21" i="1"/>
  <c r="Q22" i="1"/>
  <c r="Q23" i="1"/>
  <c r="Q17" i="1"/>
  <c r="Q16" i="1"/>
  <c r="Q15" i="1"/>
  <c r="Q14" i="1"/>
  <c r="Q13" i="1"/>
  <c r="Q198" i="1" l="1"/>
</calcChain>
</file>

<file path=xl/sharedStrings.xml><?xml version="1.0" encoding="utf-8"?>
<sst xmlns="http://schemas.openxmlformats.org/spreadsheetml/2006/main" count="2248" uniqueCount="1224">
  <si>
    <t>#</t>
  </si>
  <si>
    <t>SPA</t>
  </si>
  <si>
    <t>კოდის დასახელება</t>
  </si>
  <si>
    <t>წინადადების მიღების ვადა</t>
  </si>
  <si>
    <t>მიწოდების ვადა</t>
  </si>
  <si>
    <t>შესყიდვის სავარაუდო ღირებულება</t>
  </si>
  <si>
    <t>ხელშეკრულების #</t>
  </si>
  <si>
    <t>ხელშეკრულების თანხა</t>
  </si>
  <si>
    <t>გახარჯული</t>
  </si>
  <si>
    <t>ნაშთი</t>
  </si>
  <si>
    <t>SPA140001026</t>
  </si>
  <si>
    <t>30200000</t>
  </si>
  <si>
    <t>დიჯიტაიზერი</t>
  </si>
  <si>
    <t>ეტაპობრივი მიწოდება</t>
  </si>
  <si>
    <t>ულტრა</t>
  </si>
  <si>
    <t>SPA140001110</t>
  </si>
  <si>
    <t>30100000</t>
  </si>
  <si>
    <t>კარტრიჯები</t>
  </si>
  <si>
    <t>აქსელ +</t>
  </si>
  <si>
    <t>SPA140001776</t>
  </si>
  <si>
    <t>31100000</t>
  </si>
  <si>
    <t>ელემენტები</t>
  </si>
  <si>
    <t xml:space="preserve">ხელ.გაფორმებიდან 15კალ.დღე </t>
  </si>
  <si>
    <t>ეს ბი ეს</t>
  </si>
  <si>
    <t>SPA140001861</t>
  </si>
  <si>
    <t>31300000</t>
  </si>
  <si>
    <t>კაბელები</t>
  </si>
  <si>
    <t>შპს "ეოსი"</t>
  </si>
  <si>
    <t>SPA140001867</t>
  </si>
  <si>
    <t>32300000</t>
  </si>
  <si>
    <t>ტერმინალის კამერები</t>
  </si>
  <si>
    <t>ხელ.გაფორმებიდან 25 კალ.დღე</t>
  </si>
  <si>
    <t>SPA140001986</t>
  </si>
  <si>
    <t>39800000</t>
  </si>
  <si>
    <t>კერხერის სითხე</t>
  </si>
  <si>
    <t>შპს "ეკოლაინი"</t>
  </si>
  <si>
    <t>SPA140002147</t>
  </si>
  <si>
    <t>სავიზიტო ბარათები</t>
  </si>
  <si>
    <t>დეგა პრინტი</t>
  </si>
  <si>
    <t>SPA140002314</t>
  </si>
  <si>
    <t>პრინტერები და 2 ცალი ლეპტოპი</t>
  </si>
  <si>
    <t>ხელ.გაფორმებიდან 40 კალ.დღე</t>
  </si>
  <si>
    <t>ესაბი</t>
  </si>
  <si>
    <t>SPA140002698</t>
  </si>
  <si>
    <t>18100000</t>
  </si>
  <si>
    <t>ხელთათმანები</t>
  </si>
  <si>
    <t>SPA140002889</t>
  </si>
  <si>
    <t>39500000</t>
  </si>
  <si>
    <t>ფარდა ჟალუზები</t>
  </si>
  <si>
    <t>დიო</t>
  </si>
  <si>
    <t>SPA140003015</t>
  </si>
  <si>
    <t>44200000</t>
  </si>
  <si>
    <t>ნოვას აპარატის გადახურვა</t>
  </si>
  <si>
    <t>ხელ.გაფორმებიდან 30 კალ.დღე</t>
  </si>
  <si>
    <t>მეგასტანდარტი</t>
  </si>
  <si>
    <t>SPA140003205</t>
  </si>
  <si>
    <t>39700000</t>
  </si>
  <si>
    <t>შეშის ღუმელი</t>
  </si>
  <si>
    <t>ხელ.გაფორმებიდან 14 კალ.დღე</t>
  </si>
  <si>
    <t>ჯეო-შოთ-სელინგ</t>
  </si>
  <si>
    <t>SPA140003348</t>
  </si>
  <si>
    <t>34300000</t>
  </si>
  <si>
    <t>საბურავები</t>
  </si>
  <si>
    <t>ხელ.გაფორმებიდან 31 დეკ.ჩათვლით</t>
  </si>
  <si>
    <t>SPA140003529</t>
  </si>
  <si>
    <t>35100000</t>
  </si>
  <si>
    <t>ლუქები</t>
  </si>
  <si>
    <t>უნივერსალ 7</t>
  </si>
  <si>
    <t>SPA140003613</t>
  </si>
  <si>
    <t>22400000</t>
  </si>
  <si>
    <t>წერილის და ბრძანების ბლანკები</t>
  </si>
  <si>
    <t>ხელ.გაფორმებიდან 7 კალ.დღე</t>
  </si>
  <si>
    <t>ბეჭდვითი სიტყვის..</t>
  </si>
  <si>
    <t>SPA140003727</t>
  </si>
  <si>
    <t>აკუმულატორები</t>
  </si>
  <si>
    <t>თეგეტა მოტორსი</t>
  </si>
  <si>
    <t>SPA140003745</t>
  </si>
  <si>
    <t>კონვერტები.</t>
  </si>
  <si>
    <t>კანდელაკი VESTA</t>
  </si>
  <si>
    <t>SPA140003964</t>
  </si>
  <si>
    <t>66500000</t>
  </si>
  <si>
    <t>ავტო დაზღვევა</t>
  </si>
  <si>
    <t>ხელ.გაფორმებიდან 12 თვე</t>
  </si>
  <si>
    <t>ჯი პი აი</t>
  </si>
  <si>
    <t>SPA140004194</t>
  </si>
  <si>
    <t>საბეჭდი ქაღალდი</t>
  </si>
  <si>
    <t>ალზირა</t>
  </si>
  <si>
    <t>SPA140004453</t>
  </si>
  <si>
    <t>TV და ყურსასმენები</t>
  </si>
  <si>
    <t>ხელ.გაფორმებიდან 10 კალ.დღე</t>
  </si>
  <si>
    <t>ელიტელი</t>
  </si>
  <si>
    <t>SPA140004604</t>
  </si>
  <si>
    <t>50500000</t>
  </si>
  <si>
    <t>გენერატორების მომსახურება</t>
  </si>
  <si>
    <t>ხელ.გაფორმებიდან წლის ბოლომდე</t>
  </si>
  <si>
    <t>შპს სერვისი</t>
  </si>
  <si>
    <t>SPA140004879</t>
  </si>
  <si>
    <t>კონდენციონერი</t>
  </si>
  <si>
    <t>ხელ.გაფორმებიდან 30 ნოემბრამდე</t>
  </si>
  <si>
    <t>შპს "ელიტელი"</t>
  </si>
  <si>
    <t>SPA140004887</t>
  </si>
  <si>
    <t>42900000</t>
  </si>
  <si>
    <t>დიდი სასწორები</t>
  </si>
  <si>
    <t>შპს RS line</t>
  </si>
  <si>
    <t>SPA140004893</t>
  </si>
  <si>
    <t>38300000</t>
  </si>
  <si>
    <t>პატარა სასწორები</t>
  </si>
  <si>
    <t>softmaster</t>
  </si>
  <si>
    <t>SPA140004978</t>
  </si>
  <si>
    <t>50100000</t>
  </si>
  <si>
    <t>სოს ასისტანსი</t>
  </si>
  <si>
    <t>SPA140005020</t>
  </si>
  <si>
    <t>ავტო.ტექ მომსახურება</t>
  </si>
  <si>
    <t>მათე მოტორსი</t>
  </si>
  <si>
    <t>SPA140005169</t>
  </si>
  <si>
    <t>44400000</t>
  </si>
  <si>
    <t>საფოსტო ყუთები</t>
  </si>
  <si>
    <t>ხელ.გაფორმებიდან 45 კალ.დღე</t>
  </si>
  <si>
    <t>დეკორ კომპოზიტი</t>
  </si>
  <si>
    <t>SPA140005171</t>
  </si>
  <si>
    <t>სასმელი წყალი (დისპენსერი)</t>
  </si>
  <si>
    <t>აქვაგეო</t>
  </si>
  <si>
    <t>SPA140005254</t>
  </si>
  <si>
    <t>კომპიუტერული ტექნიკა</t>
  </si>
  <si>
    <t>SPA140005513</t>
  </si>
  <si>
    <t>ტანსაცმელი</t>
  </si>
  <si>
    <t>ელსელემა</t>
  </si>
  <si>
    <t>SPA140005928</t>
  </si>
  <si>
    <t>მანქანების დაბრენდვა</t>
  </si>
  <si>
    <t>ფავორიტი ედვერთ.</t>
  </si>
  <si>
    <t>SPA140005962</t>
  </si>
  <si>
    <t>აღრიცხვის ფორმები</t>
  </si>
  <si>
    <t>ხელ.გაფორმებიდან 15 კალ.დღე</t>
  </si>
  <si>
    <t>ნუგზარი გოგიაშვილი</t>
  </si>
  <si>
    <t>SPA140006041</t>
  </si>
  <si>
    <t>31200000</t>
  </si>
  <si>
    <t>ელ.გარდამქმნელი. (IT)</t>
  </si>
  <si>
    <t>ადა</t>
  </si>
  <si>
    <t>SPA140006099</t>
  </si>
  <si>
    <t>კომპიუტერული აქსესუარები</t>
  </si>
  <si>
    <t>SPA140006146</t>
  </si>
  <si>
    <t>44500000</t>
  </si>
  <si>
    <t>ხელსაწყოები (მჟავიას თემა)</t>
  </si>
  <si>
    <t>ხელ.გაფორმებიდან 5 კალ.დღე</t>
  </si>
  <si>
    <t>ქ.გ.ბ</t>
  </si>
  <si>
    <t>SPA140006331</t>
  </si>
  <si>
    <t>39200000</t>
  </si>
  <si>
    <t>დაბრენდილი კალამი</t>
  </si>
  <si>
    <t>E2E4</t>
  </si>
  <si>
    <t>SPA140006466</t>
  </si>
  <si>
    <t>საკანცელარიო ნივთები</t>
  </si>
  <si>
    <t>შპს პენსან ჯორჯია</t>
  </si>
  <si>
    <t>SPA140006517</t>
  </si>
  <si>
    <t>34100000</t>
  </si>
  <si>
    <t>მიკროავტობუსი</t>
  </si>
  <si>
    <t>ხელ.გაფორმებიდან 7 სამუშ.დღე</t>
  </si>
  <si>
    <t>ჯითი მოტორსი</t>
  </si>
  <si>
    <t>SPA140006874</t>
  </si>
  <si>
    <t>პაგრუშიკების საბურავები</t>
  </si>
  <si>
    <t>ხელ.გაფორმებიდან 10 სამუშ.დღე</t>
  </si>
  <si>
    <t>SPA140007064</t>
  </si>
  <si>
    <t>მასტერპაკი</t>
  </si>
  <si>
    <t>SPA140007073</t>
  </si>
  <si>
    <t>44800000</t>
  </si>
  <si>
    <t>სკუეტერების საღებავი</t>
  </si>
  <si>
    <t>ხელ.გაფორმებიდან 3 კალ.დღე</t>
  </si>
  <si>
    <t>დაშნა</t>
  </si>
  <si>
    <t>SPA140007077</t>
  </si>
  <si>
    <t>44100000</t>
  </si>
  <si>
    <t>სამშენებლო მასალები</t>
  </si>
  <si>
    <t>Discover Caucasus</t>
  </si>
  <si>
    <t>SPA140007084</t>
  </si>
  <si>
    <t>44300000</t>
  </si>
  <si>
    <t>უნივერსალ ჯგუფი</t>
  </si>
  <si>
    <t>SPA140007087</t>
  </si>
  <si>
    <t>სანტექნიკური საშუალებები</t>
  </si>
  <si>
    <t>შპს ვესტ ჯორჯია</t>
  </si>
  <si>
    <t>SPA140007144</t>
  </si>
  <si>
    <t>45400000</t>
  </si>
  <si>
    <t>საწყობის და არქივის რემონტი</t>
  </si>
  <si>
    <t>ხელ.გაფორმებიდან 60 კალ.დღე</t>
  </si>
  <si>
    <t>თეგი</t>
  </si>
  <si>
    <t>SPA140007147</t>
  </si>
  <si>
    <t>64200000</t>
  </si>
  <si>
    <t>სატელეკომუნიკაციო მომსახურება</t>
  </si>
  <si>
    <t>სილქნეტი</t>
  </si>
  <si>
    <t>SPA140007213</t>
  </si>
  <si>
    <t>თოკი</t>
  </si>
  <si>
    <t>დიდგორი</t>
  </si>
  <si>
    <t>SPA140007225</t>
  </si>
  <si>
    <t>მისაკრავი ფირი</t>
  </si>
  <si>
    <t>ნიუტონი</t>
  </si>
  <si>
    <t>SPA140007348</t>
  </si>
  <si>
    <t>სატვირთოს ავტო ტექ.მომსახურება</t>
  </si>
  <si>
    <t>SPA140007347</t>
  </si>
  <si>
    <t>18900000</t>
  </si>
  <si>
    <t>SPA140007617</t>
  </si>
  <si>
    <t>ავეჯი</t>
  </si>
  <si>
    <t>SPA140007620</t>
  </si>
  <si>
    <t>კომპიუტერები და მონიტორები</t>
  </si>
  <si>
    <t>SPA140007731</t>
  </si>
  <si>
    <t>სერვერის მყარი დისკები და ელემენტები</t>
  </si>
  <si>
    <t>პატრონ ჯორჯია</t>
  </si>
  <si>
    <t>SPA140007759</t>
  </si>
  <si>
    <t>რკინის კარადები (კადრები)</t>
  </si>
  <si>
    <t>შპს 03</t>
  </si>
  <si>
    <t>SPA140007968</t>
  </si>
  <si>
    <t>სამზარეულოს ტექნიკა</t>
  </si>
  <si>
    <t>smartnet</t>
  </si>
  <si>
    <t>SPA140007983</t>
  </si>
  <si>
    <t>სტარბაკსის ჭიქები და დანები</t>
  </si>
  <si>
    <t>SPA140008065</t>
  </si>
  <si>
    <t>მოცულობითი სტიკერები (მარკეტინგი)</t>
  </si>
  <si>
    <t>ექსპრეს ჯგუფი</t>
  </si>
  <si>
    <t>SPA140008280</t>
  </si>
  <si>
    <t>80500000</t>
  </si>
  <si>
    <t xml:space="preserve">მტვირთავების ტრენინგი </t>
  </si>
  <si>
    <t>19 დან 30 აპრილამდე</t>
  </si>
  <si>
    <t>საავიაციო უნივერ.</t>
  </si>
  <si>
    <t>SPA140008370</t>
  </si>
  <si>
    <t>44600000</t>
  </si>
  <si>
    <t>მუყაოს ყუთები (ლოგოიანი)</t>
  </si>
  <si>
    <t>ხელ.გაფორმებიდან 20 კალ.დღე</t>
  </si>
  <si>
    <t>ქაღალ.წარმოება</t>
  </si>
  <si>
    <t>SPA140008445</t>
  </si>
  <si>
    <t>39100000</t>
  </si>
  <si>
    <t>სავარძლები და სკამები</t>
  </si>
  <si>
    <t>შპს ლაით ჰაუსი</t>
  </si>
  <si>
    <t>SPA140008519</t>
  </si>
  <si>
    <t>ელ. საქონელი</t>
  </si>
  <si>
    <t>SPA140008538</t>
  </si>
  <si>
    <t>კომპიუტერები</t>
  </si>
  <si>
    <t>SPA140008613</t>
  </si>
  <si>
    <t>საგამოფენო მასალა (მარკეტინგი)</t>
  </si>
  <si>
    <t>SPA140008882</t>
  </si>
  <si>
    <t>ბეიჯებში ჩასადები მასალა</t>
  </si>
  <si>
    <t>შპს ექსპრეს ჯგუფი</t>
  </si>
  <si>
    <t>SPA140008925</t>
  </si>
  <si>
    <t>სეიფები</t>
  </si>
  <si>
    <t>გეორგინა</t>
  </si>
  <si>
    <t>SPA140009059</t>
  </si>
  <si>
    <t>გასაღების საკიდი (დაბრენ.ბრელოკი)</t>
  </si>
  <si>
    <t>SPA140009072</t>
  </si>
  <si>
    <t>ჭიქები და კერამიკული დანები</t>
  </si>
  <si>
    <t>SPA140009102</t>
  </si>
  <si>
    <t>დიდი მანქანების საღებავი</t>
  </si>
  <si>
    <t>ბიემსი გორგია</t>
  </si>
  <si>
    <t>SPA140009109</t>
  </si>
  <si>
    <t>31500000</t>
  </si>
  <si>
    <t>ნათურები (მათ შორის დიოდური)</t>
  </si>
  <si>
    <t>ლალი გეგეჭკორი</t>
  </si>
  <si>
    <t>SPA140009432</t>
  </si>
  <si>
    <t>სერვის ცენტრების დასტიკერება</t>
  </si>
  <si>
    <t>შპს ფავორიტი ედვერთისმენთ</t>
  </si>
  <si>
    <t>SPA140009591</t>
  </si>
  <si>
    <t>72200000</t>
  </si>
  <si>
    <t>1C მხარდაჭერა</t>
  </si>
  <si>
    <t>IBS</t>
  </si>
  <si>
    <t>SPA140009617</t>
  </si>
  <si>
    <t>63700000</t>
  </si>
  <si>
    <t>GPS მომსახურების შესყიდვა</t>
  </si>
  <si>
    <t>შსს დაცვის პოლიცია</t>
  </si>
  <si>
    <t>SPA140009640</t>
  </si>
  <si>
    <t>ურნები და ა.შ</t>
  </si>
  <si>
    <t>SPA140009828</t>
  </si>
  <si>
    <t>საწმენდი და საპრიალებელი პროდუქცია</t>
  </si>
  <si>
    <t>დავით გოგოლაძე</t>
  </si>
  <si>
    <t>SPA140009881</t>
  </si>
  <si>
    <t>SPA140009975</t>
  </si>
  <si>
    <t>გლდანის რემონტი</t>
  </si>
  <si>
    <t>ხელ.გაფორმებიდან 90 კალ.დღე</t>
  </si>
  <si>
    <t>შპს ტექ-მედია</t>
  </si>
  <si>
    <t>SPA140010046</t>
  </si>
  <si>
    <t>სკუტერები</t>
  </si>
  <si>
    <t>დმგ ვესტ ლაინი</t>
  </si>
  <si>
    <t>SPA140010075</t>
  </si>
  <si>
    <t>33700000</t>
  </si>
  <si>
    <t>ტუალეტის ქაღალდი, ხელსახოცები</t>
  </si>
  <si>
    <t>ვი დი ჯი გრუპი</t>
  </si>
  <si>
    <t>SPA140010115</t>
  </si>
  <si>
    <t>ცოცხი, სანაგვე პარკი, სახეხი</t>
  </si>
  <si>
    <t>ტენდერი არ შედგა</t>
  </si>
  <si>
    <t>SPA140010126</t>
  </si>
  <si>
    <t>კარები</t>
  </si>
  <si>
    <t>შპს ქ.გ.ბ.</t>
  </si>
  <si>
    <t>SPA140010285</t>
  </si>
  <si>
    <t>შპს CityMarket</t>
  </si>
  <si>
    <t>SPA140010366</t>
  </si>
  <si>
    <t>ბრენდირებული სკოჩი</t>
  </si>
  <si>
    <t>SPA140010491</t>
  </si>
  <si>
    <t>საწყობის რემონტი</t>
  </si>
  <si>
    <t>ჭიათურმშენი</t>
  </si>
  <si>
    <t>SPA140010487</t>
  </si>
  <si>
    <t>სასწორები</t>
  </si>
  <si>
    <t>შპს RS LINE</t>
  </si>
  <si>
    <t>SPA140010511</t>
  </si>
  <si>
    <t>48700000</t>
  </si>
  <si>
    <t>რუკის შექმნა (ვები)</t>
  </si>
  <si>
    <t>გის და დზ საკონსულტაციო ცენტრი გეოგრაფიკი</t>
  </si>
  <si>
    <t>SPA140010512</t>
  </si>
  <si>
    <t>მანქანების ტექ.მომსახურება</t>
  </si>
  <si>
    <t>SPA140010713</t>
  </si>
  <si>
    <t>მეტალოპლასტმასის ფანჯრები</t>
  </si>
  <si>
    <t>შ.პ.ს. "მოდერნ-ვილა"</t>
  </si>
  <si>
    <t>SPA140010785</t>
  </si>
  <si>
    <t>32400000</t>
  </si>
  <si>
    <t>ქსელები (კაბელები)</t>
  </si>
  <si>
    <t>SPA140010847</t>
  </si>
  <si>
    <t>SPA140011110</t>
  </si>
  <si>
    <t>ბრელოკები</t>
  </si>
  <si>
    <t>შპს დაზგა</t>
  </si>
  <si>
    <t>SPA140011331</t>
  </si>
  <si>
    <t>შტრიხ-კოდის წამკითხველები</t>
  </si>
  <si>
    <t>SPA140011370</t>
  </si>
  <si>
    <t>SPA140011553</t>
  </si>
  <si>
    <t>32200000</t>
  </si>
  <si>
    <t>პოკეტები</t>
  </si>
  <si>
    <t>SPA140011645</t>
  </si>
  <si>
    <t>SPA140011743</t>
  </si>
  <si>
    <t>ჯანმრთელობის დაზღვევა</t>
  </si>
  <si>
    <t>ტენდერი შეწყვეტილია</t>
  </si>
  <si>
    <t>SPA140011831</t>
  </si>
  <si>
    <t>კერხერი და მტვერსასრუტი</t>
  </si>
  <si>
    <t>SPA140011891</t>
  </si>
  <si>
    <t>პაგრუშიკების ტექ.მომსახურება</t>
  </si>
  <si>
    <t>SPA140011902</t>
  </si>
  <si>
    <t>ცოცხები, სანაგვე პარკები და ა.შ.</t>
  </si>
  <si>
    <t>SPA140011996</t>
  </si>
  <si>
    <t>45200000</t>
  </si>
  <si>
    <t>ტერმინალის შენობის სახურავი</t>
  </si>
  <si>
    <t>ნინო მაზიაშვილი</t>
  </si>
  <si>
    <t>SPA140012114</t>
  </si>
  <si>
    <t>პოკეტების ჩანთები</t>
  </si>
  <si>
    <t>SPA140012235</t>
  </si>
  <si>
    <t>ცეცხლმაქრები</t>
  </si>
  <si>
    <t>SPA140012273</t>
  </si>
  <si>
    <t>კამერები (სერვის ცენტრების)</t>
  </si>
  <si>
    <t>SPA140012412</t>
  </si>
  <si>
    <t>38500000</t>
  </si>
  <si>
    <t>ტერმინალის სკანერები</t>
  </si>
  <si>
    <t>SPA140012537</t>
  </si>
  <si>
    <t>კონვერტები (სარკმლიანი)</t>
  </si>
  <si>
    <t>SPA140012592</t>
  </si>
  <si>
    <t>სტელა</t>
  </si>
  <si>
    <t>SPA140012597</t>
  </si>
  <si>
    <t>შიდა საფოსტო ყუთი</t>
  </si>
  <si>
    <t>SPA140012610</t>
  </si>
  <si>
    <t>50700000</t>
  </si>
  <si>
    <t>კონდენციონერების ტექ.მომსახურება</t>
  </si>
  <si>
    <t>SPA140012651</t>
  </si>
  <si>
    <t>34900000</t>
  </si>
  <si>
    <t>ურიკები</t>
  </si>
  <si>
    <t>შპს ფალზონი</t>
  </si>
  <si>
    <t>SPA140013100</t>
  </si>
  <si>
    <t>79800000</t>
  </si>
  <si>
    <t>SPA140013146</t>
  </si>
  <si>
    <t>32500000</t>
  </si>
  <si>
    <t>IT-ს კვების ბლოკები და დისკები</t>
  </si>
  <si>
    <t>SPA140013281</t>
  </si>
  <si>
    <t>სურათის ჩარჩოები</t>
  </si>
  <si>
    <t>SPA140013347</t>
  </si>
  <si>
    <t>SPA140013352</t>
  </si>
  <si>
    <t>ფორმების ბეჭდვა</t>
  </si>
  <si>
    <t>SPA140013458</t>
  </si>
  <si>
    <t>სატვირთო მიკროავტობუსები</t>
  </si>
  <si>
    <t>SPA140013625</t>
  </si>
  <si>
    <t>SPA140013661</t>
  </si>
  <si>
    <t>ქსელის კაბელები</t>
  </si>
  <si>
    <t>SPA140013805</t>
  </si>
  <si>
    <t>სამგზავრო მიკროაავტობუსი</t>
  </si>
  <si>
    <t>SPA140013881</t>
  </si>
  <si>
    <t>სადარბაზოს გაფორმება ორგმინებით</t>
  </si>
  <si>
    <t>SPA140013956</t>
  </si>
  <si>
    <t>ლაითბოქსების მოვლა პატრონობა</t>
  </si>
  <si>
    <t>SPA140014007</t>
  </si>
  <si>
    <t>გარაჟის საქონელი (შკურკები, ლაქი)</t>
  </si>
  <si>
    <t>SPA140014050</t>
  </si>
  <si>
    <t>IP ტელეფონები cisco</t>
  </si>
  <si>
    <t>SPA140014060</t>
  </si>
  <si>
    <t>SPA140014254</t>
  </si>
  <si>
    <t>50300000</t>
  </si>
  <si>
    <t>პრინტერების ტექ.მომსახურება</t>
  </si>
  <si>
    <t>SPA140014265</t>
  </si>
  <si>
    <t>SPA140014304</t>
  </si>
  <si>
    <t>SPA140014451</t>
  </si>
  <si>
    <t>SPA140014452</t>
  </si>
  <si>
    <t>ელ. ტენდერი</t>
  </si>
  <si>
    <t>SPA140014697</t>
  </si>
  <si>
    <t>რკინის მაგიდები</t>
  </si>
  <si>
    <t>SPA140014711</t>
  </si>
  <si>
    <t>შესაფუთი პარკები Bubble wrap</t>
  </si>
  <si>
    <t>SPA140014769</t>
  </si>
  <si>
    <t>სალარო აპარატები</t>
  </si>
  <si>
    <t>SPA140014936</t>
  </si>
  <si>
    <t>ტელევიზორები</t>
  </si>
  <si>
    <t>SPA140014994</t>
  </si>
  <si>
    <t>მისაკრავი სტიკერები (fragile)</t>
  </si>
  <si>
    <t>SPA140015031</t>
  </si>
  <si>
    <t>SPA140015126</t>
  </si>
  <si>
    <t>SPA140015171</t>
  </si>
  <si>
    <t>კარტრიჯები (Datacard)</t>
  </si>
  <si>
    <t>ეკოლაინი</t>
  </si>
  <si>
    <t>შპს გარტი</t>
  </si>
  <si>
    <t>კანც პაპერი</t>
  </si>
  <si>
    <t>დასრულებულია უარყოფითი შედეგით</t>
  </si>
  <si>
    <t>SPA140015294</t>
  </si>
  <si>
    <t>SPA140015439</t>
  </si>
  <si>
    <t>ქარჩავას ჯამ-ჭურჭელი</t>
  </si>
  <si>
    <t>SPA140015440</t>
  </si>
  <si>
    <t>კარტიჯები და შრედერი</t>
  </si>
  <si>
    <t>SPA140015528</t>
  </si>
  <si>
    <t>SPA140015547</t>
  </si>
  <si>
    <t>მსუბუქი ავტომანქანები</t>
  </si>
  <si>
    <t>SPA140015779</t>
  </si>
  <si>
    <t>პოკეტების ეკრანები</t>
  </si>
  <si>
    <t>SPA140015771</t>
  </si>
  <si>
    <t>SPA140015777</t>
  </si>
  <si>
    <t>ხელსაწყოები, საკეტები, ზამბარები</t>
  </si>
  <si>
    <t>შპს ავეჯი+</t>
  </si>
  <si>
    <t>2/93</t>
  </si>
  <si>
    <t>ხელშ. მოქ. ვადა</t>
  </si>
  <si>
    <t>ხელშ. ფორმდება</t>
  </si>
  <si>
    <t>სალარო აპარატის/ზებრას ლენტები</t>
  </si>
  <si>
    <t>შპს პრომოუტერი</t>
  </si>
  <si>
    <t>2/94</t>
  </si>
  <si>
    <t>2/95</t>
  </si>
  <si>
    <t>შპს ედ-ოფისი</t>
  </si>
  <si>
    <t>2/96</t>
  </si>
  <si>
    <t>2/97</t>
  </si>
  <si>
    <t>შპს პოლიგრაფ ალფა</t>
  </si>
  <si>
    <t>SPA140015810</t>
  </si>
  <si>
    <t>სხვადასხვა ქარხნული მასალა</t>
  </si>
  <si>
    <t>CPV კოდი</t>
  </si>
  <si>
    <t>კონტრაქტორი / მიმწოდებელი</t>
  </si>
  <si>
    <t>2/101</t>
  </si>
  <si>
    <t>საქართველოს ქაღალდის წარმოება</t>
  </si>
  <si>
    <t>2/100</t>
  </si>
  <si>
    <t>2/102</t>
  </si>
  <si>
    <t>ფავორიტი სტილი</t>
  </si>
  <si>
    <t>დაოქმდა</t>
  </si>
  <si>
    <t>ჯეოონო</t>
  </si>
  <si>
    <t>2/98</t>
  </si>
  <si>
    <t>2/99</t>
  </si>
  <si>
    <t>ელ+</t>
  </si>
  <si>
    <t>SPA140016156</t>
  </si>
  <si>
    <t>დამცავი ჩაფხუტები</t>
  </si>
  <si>
    <t>SPA140016199</t>
  </si>
  <si>
    <t>კამერები (2-ე ს/ც და სიგარეტების საწყ.)</t>
  </si>
  <si>
    <t>SPA140000071</t>
  </si>
  <si>
    <t>ავტომანქანების დაზღვევა</t>
  </si>
  <si>
    <t>SPA140000141</t>
  </si>
  <si>
    <t>ტელევიზორები და ყურსასმენები</t>
  </si>
  <si>
    <t>SPA140001971</t>
  </si>
  <si>
    <t>SPA140002143</t>
  </si>
  <si>
    <t>მარკები</t>
  </si>
  <si>
    <t>SPA140002854</t>
  </si>
  <si>
    <t>SPA140003827</t>
  </si>
  <si>
    <t>შენობის მოწყობის სამუშაოები</t>
  </si>
  <si>
    <t>SPA140003944</t>
  </si>
  <si>
    <t>მიკროავტობუსები (4 ერთეული)</t>
  </si>
  <si>
    <t>ხელ.გაფორმებიდან 7 სამუშაო.დღე</t>
  </si>
  <si>
    <t>SPA140004390</t>
  </si>
  <si>
    <t>SPA140005844</t>
  </si>
  <si>
    <t>SPA140005891</t>
  </si>
  <si>
    <t>SPA140005972</t>
  </si>
  <si>
    <t>წებოვანი ლენტი</t>
  </si>
  <si>
    <t>SPA140007519</t>
  </si>
  <si>
    <t>სხვადასხვა ელ.საქონელი</t>
  </si>
  <si>
    <t>SPA140016327</t>
  </si>
  <si>
    <t>კერხერების და მტვერსასრუტების ტექ.მომს.</t>
  </si>
  <si>
    <t>SPA140016569</t>
  </si>
  <si>
    <t>დენის მრიცხველები</t>
  </si>
  <si>
    <t>SPA140016570</t>
  </si>
  <si>
    <t>38900000</t>
  </si>
  <si>
    <t>ალკოტესტები</t>
  </si>
  <si>
    <t>SPA140016571</t>
  </si>
  <si>
    <t>SPA140016572</t>
  </si>
  <si>
    <t>SPA140016652</t>
  </si>
  <si>
    <t>ამანათების დაზღვევა</t>
  </si>
  <si>
    <t>ხელ.გაფორმებიდან სრული 12 თვე</t>
  </si>
  <si>
    <t>SPA140016661</t>
  </si>
  <si>
    <t>კვადროციკლების საბურავები</t>
  </si>
  <si>
    <t>SPA140016662</t>
  </si>
  <si>
    <t>უნივერსალი 7</t>
  </si>
  <si>
    <t>2/103</t>
  </si>
  <si>
    <t>2/11</t>
  </si>
  <si>
    <t>2/104</t>
  </si>
  <si>
    <t>2/105</t>
  </si>
  <si>
    <t>2/106</t>
  </si>
  <si>
    <t>2/107</t>
  </si>
  <si>
    <t>2/108</t>
  </si>
  <si>
    <t>2/109</t>
  </si>
  <si>
    <t>2/110</t>
  </si>
  <si>
    <t>2/113</t>
  </si>
  <si>
    <t>2/116</t>
  </si>
  <si>
    <t>2/117</t>
  </si>
  <si>
    <t>2/120</t>
  </si>
  <si>
    <t>SPA140016447</t>
  </si>
  <si>
    <t>SPA140016421</t>
  </si>
  <si>
    <t>45300000</t>
  </si>
  <si>
    <t>ტერმინალის ელექტროსამონტაჟო სამუშ.</t>
  </si>
  <si>
    <t>ნიკო ლონდარიძე</t>
  </si>
  <si>
    <t>შპს 'ჯი-თი მოტორს'</t>
  </si>
  <si>
    <t>ტელკო სისტემს</t>
  </si>
  <si>
    <t>შპს ისთანბულ რექლამ მარქეთ (Istanbul Reklam Market)</t>
  </si>
  <si>
    <t>სადაზღვევო კომპანია ჯიპიაიჰოლდინგი</t>
  </si>
  <si>
    <t>შპს მირიაპი</t>
  </si>
  <si>
    <t>ვესტა შპს</t>
  </si>
  <si>
    <t>შპს უნივერსალ ჯგუფი</t>
  </si>
  <si>
    <t>შ.პ.ს. გუგა</t>
  </si>
  <si>
    <t>SPA140016966</t>
  </si>
  <si>
    <t>SPA140016967</t>
  </si>
  <si>
    <t>აეროპორტის დესკი</t>
  </si>
  <si>
    <t>SPA140016984</t>
  </si>
  <si>
    <t>სახიფათო ტვირთის სტიკერები</t>
  </si>
  <si>
    <t>SPA140017107</t>
  </si>
  <si>
    <t>98300000</t>
  </si>
  <si>
    <t>ჯიხურების მომსახურება (+დასუფთავება)</t>
  </si>
  <si>
    <t>SPA140017114</t>
  </si>
  <si>
    <t>ლაითბოქსები და ბანერები</t>
  </si>
  <si>
    <t>SPA140017184</t>
  </si>
  <si>
    <t>ქარჩავას ხარა-ხურა</t>
  </si>
  <si>
    <t>SPA140017227</t>
  </si>
  <si>
    <t>გლდანის ს/ც ავეჯი</t>
  </si>
  <si>
    <t>SPA140017260</t>
  </si>
  <si>
    <t>SPA140017275</t>
  </si>
  <si>
    <t>მაღალი გამავლობის ავტომანქანა 15 ც;</t>
  </si>
  <si>
    <t>SPA140017322</t>
  </si>
  <si>
    <t>სატვირთო ავტომანქანა ევრო-3, 3 ც;</t>
  </si>
  <si>
    <t>SPA140017325</t>
  </si>
  <si>
    <t>ვენის ტიპის მსუბუქი ავტომანქანა 14 ც;</t>
  </si>
  <si>
    <t>SPA140017446</t>
  </si>
  <si>
    <t>SPA140017503</t>
  </si>
  <si>
    <t>გენერატორები</t>
  </si>
  <si>
    <t>SPA140017535</t>
  </si>
  <si>
    <t>მაუსი, კლავიატურა, HDD, რეკის თარო</t>
  </si>
  <si>
    <t>SPA140017850</t>
  </si>
  <si>
    <t>2/119</t>
  </si>
  <si>
    <t>მზე</t>
  </si>
  <si>
    <t>2/115</t>
  </si>
  <si>
    <t>შპს გივა ჯგუფი</t>
  </si>
  <si>
    <t>ფოტოპლაზა+</t>
  </si>
  <si>
    <t>2/114</t>
  </si>
  <si>
    <t>შპს ეკოსფერო</t>
  </si>
  <si>
    <t>2/112</t>
  </si>
  <si>
    <t>2/118</t>
  </si>
  <si>
    <t>2/122</t>
  </si>
  <si>
    <t>2/121</t>
  </si>
  <si>
    <t>შპს კომპანია ჯაოკენი მოტორსი</t>
  </si>
  <si>
    <t>SPA140018149</t>
  </si>
  <si>
    <t>Macbook pro</t>
  </si>
  <si>
    <t>ელექტრონული საკეტები</t>
  </si>
  <si>
    <t>SPA140018222</t>
  </si>
  <si>
    <t>SPA140018227</t>
  </si>
  <si>
    <t>ოზურგეთის რემონტი</t>
  </si>
  <si>
    <t>SPA140018487</t>
  </si>
  <si>
    <t>SPA140018496</t>
  </si>
  <si>
    <t>45500000</t>
  </si>
  <si>
    <t>კალათიანი ამწეებით მომსახურება</t>
  </si>
  <si>
    <t>SPA140018497</t>
  </si>
  <si>
    <t>დაბრენდილი ჩანთები</t>
  </si>
  <si>
    <t>SPA140018502</t>
  </si>
  <si>
    <t>მაცივრები და მიკროტალღური ღუმლები</t>
  </si>
  <si>
    <t>2/125</t>
  </si>
  <si>
    <t>ქარდ სოლუშენ</t>
  </si>
  <si>
    <t>2/129</t>
  </si>
  <si>
    <t>2/123</t>
  </si>
  <si>
    <t>2/127</t>
  </si>
  <si>
    <t>2/124</t>
  </si>
  <si>
    <t>შპს კეპიტალ საინ ტრეიდ</t>
  </si>
  <si>
    <t>2/126</t>
  </si>
  <si>
    <t>SPA140018711</t>
  </si>
  <si>
    <t>მინი ატეესი და ტელეფონები</t>
  </si>
  <si>
    <t>SPA140018830</t>
  </si>
  <si>
    <t>პოკეტები (ნოზაძე)</t>
  </si>
  <si>
    <t>SPA140018842</t>
  </si>
  <si>
    <t>SPA140018881</t>
  </si>
  <si>
    <t>38600000</t>
  </si>
  <si>
    <t>პოლაროიდის კამერები და პრინტერი</t>
  </si>
  <si>
    <t>2/128</t>
  </si>
  <si>
    <t>შპს ბელლის BELLIS</t>
  </si>
  <si>
    <t>შ.პ.ს. "კვალიფიკაცია"</t>
  </si>
  <si>
    <t>2/131</t>
  </si>
  <si>
    <t>2/130</t>
  </si>
  <si>
    <t>შპს სტარტი</t>
  </si>
  <si>
    <t>SPA140018958</t>
  </si>
  <si>
    <t>პარკები (EMS, ფოსტა, avia)</t>
  </si>
  <si>
    <t>ხელ.გაფორმებიდან 21 კალ.დღე</t>
  </si>
  <si>
    <t>SPA140018968</t>
  </si>
  <si>
    <t>ლუქები (აეროპორტი + კაპანაძე)</t>
  </si>
  <si>
    <t>SPA140019092</t>
  </si>
  <si>
    <t>ავია კოპირ. ქაღალ., კონვერტები, ბლანკები</t>
  </si>
  <si>
    <t>SPA140019344</t>
  </si>
  <si>
    <t>SPA140019355</t>
  </si>
  <si>
    <t>ვებსაიტის განახლების ტექ. მომსახურება</t>
  </si>
  <si>
    <t>2/135</t>
  </si>
  <si>
    <t>2/132</t>
  </si>
  <si>
    <t>შპს როიალ სერვისი</t>
  </si>
  <si>
    <t>SPA140019603</t>
  </si>
  <si>
    <t>SPA140019611</t>
  </si>
  <si>
    <t>სასწორები 150 კგ 5ც</t>
  </si>
  <si>
    <t>SPA140019614</t>
  </si>
  <si>
    <t>50200000</t>
  </si>
  <si>
    <t>შლაგბაუმების ტექ. მომსახურება</t>
  </si>
  <si>
    <t>2/133</t>
  </si>
  <si>
    <t>SPA140019712</t>
  </si>
  <si>
    <t>პრინტსერვერები და დისკები</t>
  </si>
  <si>
    <t>SPA140019713</t>
  </si>
  <si>
    <t>დაბრენდილი კალმები</t>
  </si>
  <si>
    <t>SPA140019714</t>
  </si>
  <si>
    <t>მობილური ტელეფონები კომპლექტში</t>
  </si>
  <si>
    <t>2/136</t>
  </si>
  <si>
    <t>შპს დაზღვევის კომპანია ქართუ</t>
  </si>
  <si>
    <t>2/134</t>
  </si>
  <si>
    <t>შპს GIOF</t>
  </si>
  <si>
    <t>2/137</t>
  </si>
  <si>
    <t>შპს PROSPER LIMITED</t>
  </si>
  <si>
    <t>2/140</t>
  </si>
  <si>
    <t>ახალი მთვარე</t>
  </si>
  <si>
    <t>2/139</t>
  </si>
  <si>
    <t>იოსებ ნანუაშვილი</t>
  </si>
  <si>
    <t>2/138</t>
  </si>
  <si>
    <t>SmartNet</t>
  </si>
  <si>
    <t>2/141</t>
  </si>
  <si>
    <t>SPA140019801</t>
  </si>
  <si>
    <t>GPS მომსახურების შესყიდვა (100 მანქანა)</t>
  </si>
  <si>
    <t>შესაფუთი პარკები - სტრეიჩი</t>
  </si>
  <si>
    <t>SPA140020176</t>
  </si>
  <si>
    <t>SPA140020178</t>
  </si>
  <si>
    <t>ტენდერის ტიპი</t>
  </si>
  <si>
    <t>თანამშრომელი</t>
  </si>
  <si>
    <t>გამ. ელ. ტენდ.</t>
  </si>
  <si>
    <t>2/145</t>
  </si>
  <si>
    <t>შპს მაჭახელი</t>
  </si>
  <si>
    <t>2/144</t>
  </si>
  <si>
    <t>მაი მობაილ +</t>
  </si>
  <si>
    <t>SPA140020371</t>
  </si>
  <si>
    <t>ხელ.გაფორმებიდან 10 სამუშაო. დღე</t>
  </si>
  <si>
    <t>შპს ანსა დიზაინი</t>
  </si>
  <si>
    <t>2/143</t>
  </si>
  <si>
    <t>2/142</t>
  </si>
  <si>
    <t>შპს "კამარა სისტემს"</t>
  </si>
  <si>
    <t>2/146</t>
  </si>
  <si>
    <t>სტრადა მოტორსი</t>
  </si>
  <si>
    <t>ცოცხები</t>
  </si>
  <si>
    <t>2/13</t>
  </si>
  <si>
    <t>2/14</t>
  </si>
  <si>
    <t>2/15</t>
  </si>
  <si>
    <t>2/16</t>
  </si>
  <si>
    <t>2/17</t>
  </si>
  <si>
    <t>2/18</t>
  </si>
  <si>
    <t>2/19</t>
  </si>
  <si>
    <t>2/06</t>
  </si>
  <si>
    <t>2/07</t>
  </si>
  <si>
    <t>2/08</t>
  </si>
  <si>
    <t>ნეოტექი</t>
  </si>
  <si>
    <t>5/59</t>
  </si>
  <si>
    <t>2/21</t>
  </si>
  <si>
    <t>2/9</t>
  </si>
  <si>
    <t>2/10</t>
  </si>
  <si>
    <t>2/12</t>
  </si>
  <si>
    <t>2/20</t>
  </si>
  <si>
    <t>2/22</t>
  </si>
  <si>
    <t>2/23</t>
  </si>
  <si>
    <t>2/24</t>
  </si>
  <si>
    <t>2/25</t>
  </si>
  <si>
    <t>2/26</t>
  </si>
  <si>
    <t>2/27</t>
  </si>
  <si>
    <t>2/28</t>
  </si>
  <si>
    <t>2/29</t>
  </si>
  <si>
    <t>2/57</t>
  </si>
  <si>
    <t>2/35</t>
  </si>
  <si>
    <t>2/43</t>
  </si>
  <si>
    <t>2/37</t>
  </si>
  <si>
    <t>2/39</t>
  </si>
  <si>
    <t>2/33</t>
  </si>
  <si>
    <t>2/34</t>
  </si>
  <si>
    <t>2/30</t>
  </si>
  <si>
    <t>2/36</t>
  </si>
  <si>
    <t>2/48</t>
  </si>
  <si>
    <t>2/32</t>
  </si>
  <si>
    <t>2/31</t>
  </si>
  <si>
    <t>2/53</t>
  </si>
  <si>
    <t>2/54</t>
  </si>
  <si>
    <t>2/52</t>
  </si>
  <si>
    <t>2/40</t>
  </si>
  <si>
    <t>2/47</t>
  </si>
  <si>
    <t>2/42</t>
  </si>
  <si>
    <t>2/46</t>
  </si>
  <si>
    <t>2/81</t>
  </si>
  <si>
    <t>2/80</t>
  </si>
  <si>
    <t>2/44</t>
  </si>
  <si>
    <t>2/50</t>
  </si>
  <si>
    <t>2/90</t>
  </si>
  <si>
    <t>2/70</t>
  </si>
  <si>
    <t>2/60</t>
  </si>
  <si>
    <t>2/45</t>
  </si>
  <si>
    <t>2/38</t>
  </si>
  <si>
    <t>2/41</t>
  </si>
  <si>
    <t>2/49</t>
  </si>
  <si>
    <t>2/63</t>
  </si>
  <si>
    <t>2/56</t>
  </si>
  <si>
    <t>2/51</t>
  </si>
  <si>
    <t>2/55</t>
  </si>
  <si>
    <t>2/58</t>
  </si>
  <si>
    <t>2/71</t>
  </si>
  <si>
    <t>2/61</t>
  </si>
  <si>
    <t>2/65</t>
  </si>
  <si>
    <t>2/73</t>
  </si>
  <si>
    <t>2/72</t>
  </si>
  <si>
    <t>2/64</t>
  </si>
  <si>
    <t>2/62</t>
  </si>
  <si>
    <t>2/69</t>
  </si>
  <si>
    <t>2/92</t>
  </si>
  <si>
    <t>2/85</t>
  </si>
  <si>
    <t>2/68</t>
  </si>
  <si>
    <t>2/67</t>
  </si>
  <si>
    <t>2/66</t>
  </si>
  <si>
    <t>2/74</t>
  </si>
  <si>
    <t>2/87</t>
  </si>
  <si>
    <t>2/86</t>
  </si>
  <si>
    <t>2/78</t>
  </si>
  <si>
    <t>2/76</t>
  </si>
  <si>
    <t>2/75</t>
  </si>
  <si>
    <t>2/77</t>
  </si>
  <si>
    <t>2/79</t>
  </si>
  <si>
    <t>2/88</t>
  </si>
  <si>
    <t>2/82</t>
  </si>
  <si>
    <t>2/83</t>
  </si>
  <si>
    <t>2/84</t>
  </si>
  <si>
    <t>2/91</t>
  </si>
  <si>
    <t>2/89</t>
  </si>
  <si>
    <t>SPA140020396</t>
  </si>
  <si>
    <t>SPA140020626</t>
  </si>
  <si>
    <t>SPA140020628</t>
  </si>
  <si>
    <t>ბრენდირებული პარკები</t>
  </si>
  <si>
    <t>SPA140020824</t>
  </si>
  <si>
    <t>კიბეები</t>
  </si>
  <si>
    <t>SPA140020873</t>
  </si>
  <si>
    <t>ფორმების ბეჭდვა (ფორმა 20 და 119)</t>
  </si>
  <si>
    <t>ჯი ეს სი</t>
  </si>
  <si>
    <t>2/149</t>
  </si>
  <si>
    <t>2/150</t>
  </si>
  <si>
    <t>2/147</t>
  </si>
  <si>
    <t>2/148</t>
  </si>
  <si>
    <t>შპს 'ჯი-თი მოტორს~</t>
  </si>
  <si>
    <t>SPA140021301</t>
  </si>
  <si>
    <t>სველი წერტილები და ეზოს რემონტი</t>
  </si>
  <si>
    <t>SPA140021335</t>
  </si>
  <si>
    <t>ბანერები და დროშები</t>
  </si>
  <si>
    <t>SPA140021843</t>
  </si>
  <si>
    <t>საკანცელარიო ნივთები და ბეჭდები</t>
  </si>
  <si>
    <t>SPA140021854</t>
  </si>
  <si>
    <t>ნათურები (გასანათებელი საშუალებები)</t>
  </si>
  <si>
    <t>2/152</t>
  </si>
  <si>
    <t>2/151</t>
  </si>
  <si>
    <t>შპს comp-master</t>
  </si>
  <si>
    <t>მისალოცი კონვერტები (კომპლექტი)</t>
  </si>
  <si>
    <t>SPA140022090</t>
  </si>
  <si>
    <t>SPA140022096</t>
  </si>
  <si>
    <t>Е2Е4</t>
  </si>
  <si>
    <t>2/156</t>
  </si>
  <si>
    <t>შპს მობილაინ ჯორჯია</t>
  </si>
  <si>
    <t>2/158</t>
  </si>
  <si>
    <t>საქართველოს შსს. დაცვის პოლიციის დეპარტამენტი</t>
  </si>
  <si>
    <t>2/153</t>
  </si>
  <si>
    <t>შპს მასტერპაკი</t>
  </si>
  <si>
    <t>2/155</t>
  </si>
  <si>
    <t>2/154</t>
  </si>
  <si>
    <t>SPA140022354</t>
  </si>
  <si>
    <t>ბრენდირებული პარკები და ავიას პარკები</t>
  </si>
  <si>
    <t>SPA140022356</t>
  </si>
  <si>
    <t>ანდროიდების დაკავშირება 1C-თან agent+</t>
  </si>
  <si>
    <t>ხელ.გაფორმებიდან 15 სამუშაო დღე</t>
  </si>
  <si>
    <t>SPA140022358</t>
  </si>
  <si>
    <t>კომპიუტერული ტექნიკა და აქსესუარები</t>
  </si>
  <si>
    <t>SPA140022362</t>
  </si>
  <si>
    <t>არხული ტიპის კონდენც. ტექ. მომსახურება</t>
  </si>
  <si>
    <t>SPA140022363</t>
  </si>
  <si>
    <t>რკინის კარები (3 ცალი)</t>
  </si>
  <si>
    <t>SPA140022420</t>
  </si>
  <si>
    <t>SPA140022467</t>
  </si>
  <si>
    <t>ავტობუსები 2 ცალი (ნოზაძე)</t>
  </si>
  <si>
    <t>2/161</t>
  </si>
  <si>
    <t>ტრეიდ პრო</t>
  </si>
  <si>
    <t>2/160</t>
  </si>
  <si>
    <t>შპს ლეგი ჯგუფი</t>
  </si>
  <si>
    <t>2/159</t>
  </si>
  <si>
    <t>2/157</t>
  </si>
  <si>
    <t>შპს ლეგო</t>
  </si>
  <si>
    <t>SPA140022812</t>
  </si>
  <si>
    <t>ავტომანქანის საშვები და მისაკრავი სტიკ.</t>
  </si>
  <si>
    <t>ხელ.გაფორმებიდან 3 სამუშაო დღე</t>
  </si>
  <si>
    <t>SPA140023127</t>
  </si>
  <si>
    <t>პოლიეთილენის პარკები (maleo, gpost)</t>
  </si>
  <si>
    <t>48800000</t>
  </si>
  <si>
    <t>SPA140023465</t>
  </si>
  <si>
    <t>SPA140023656</t>
  </si>
  <si>
    <t>რკინის კარები (4 ცალი)</t>
  </si>
  <si>
    <t>2/166</t>
  </si>
  <si>
    <t>შპს დალასი</t>
  </si>
  <si>
    <t>2/168</t>
  </si>
  <si>
    <t>დავით ანთაძე</t>
  </si>
  <si>
    <t>2/162</t>
  </si>
  <si>
    <t>დავით გოგიაშვილი</t>
  </si>
  <si>
    <t>2/163</t>
  </si>
  <si>
    <t>2/167</t>
  </si>
  <si>
    <t>2/164</t>
  </si>
  <si>
    <t>2/165</t>
  </si>
  <si>
    <t>"კლინტექ"</t>
  </si>
  <si>
    <t>SPA140023896</t>
  </si>
  <si>
    <t>SPA140023959</t>
  </si>
  <si>
    <t>ა/მანქანების დასტიკერება და მარკეტ. სტიკერები</t>
  </si>
  <si>
    <t>SPA140023964</t>
  </si>
  <si>
    <t>სერვერის მყარი დისკები (სტორიჯის)</t>
  </si>
  <si>
    <t>SPA140024084</t>
  </si>
  <si>
    <t>ელ. ამომრთველები და ელ.დამაგრძელებლები</t>
  </si>
  <si>
    <t>SPA140024086</t>
  </si>
  <si>
    <t>SPA140024088</t>
  </si>
  <si>
    <t>SPA140024265</t>
  </si>
  <si>
    <t>სასწორები 40 ცალი</t>
  </si>
  <si>
    <t>SPA140024256</t>
  </si>
  <si>
    <t>42400000</t>
  </si>
  <si>
    <t>კონვეიერის ლენტი ("ქამარი")</t>
  </si>
  <si>
    <t>SPA140024264</t>
  </si>
  <si>
    <t>კამერები ყველა</t>
  </si>
  <si>
    <t>SPA140024712</t>
  </si>
  <si>
    <t>მოცურების საწინააღმდეგო ჯაჭვები</t>
  </si>
  <si>
    <t>SPA140024728</t>
  </si>
  <si>
    <t>ევაკუატორით მომსახურება</t>
  </si>
  <si>
    <t>2/169</t>
  </si>
  <si>
    <t>შპს ედსტრიმი</t>
  </si>
  <si>
    <t>2/171</t>
  </si>
  <si>
    <t>2/170</t>
  </si>
  <si>
    <t>2/172</t>
  </si>
  <si>
    <t>შპს ”ინტეგრირებული ბიზნეს გადაწყვეტილებები”</t>
  </si>
  <si>
    <t>2/173</t>
  </si>
  <si>
    <t>ჰიუნდაი ავტო საქართველო</t>
  </si>
  <si>
    <t>2/175</t>
  </si>
  <si>
    <t>შპს GEOMETAL</t>
  </si>
  <si>
    <t>2/174</t>
  </si>
  <si>
    <t>SPA140025065</t>
  </si>
  <si>
    <t>გაყიდვების ტრენინგი</t>
  </si>
  <si>
    <t>02 ნოემბერი - 30 ნოემბერი</t>
  </si>
  <si>
    <t>SPA140025579</t>
  </si>
  <si>
    <t>SPA140025586</t>
  </si>
  <si>
    <t>ჯაჭვები</t>
  </si>
  <si>
    <t>SPA140025687</t>
  </si>
  <si>
    <t>სველი წერტილ. ეზოს რემონტი ჩატრიალდა</t>
  </si>
  <si>
    <t>SPA140025690</t>
  </si>
  <si>
    <t>03400000</t>
  </si>
  <si>
    <t>შეშა (ქვემო ქართლი)</t>
  </si>
  <si>
    <t>SPA140025691</t>
  </si>
  <si>
    <t>შეშა (კახეთი + თიანეთი)</t>
  </si>
  <si>
    <t>SPA140025693</t>
  </si>
  <si>
    <t>შეშა (იმერეთი, სამეგრელო, რაჭა)</t>
  </si>
  <si>
    <t>SPA140025695</t>
  </si>
  <si>
    <t>შეშა (აჭარა)</t>
  </si>
  <si>
    <t>SPA140025696</t>
  </si>
  <si>
    <t>შეშა (სამცხე-ჯავახეთი)</t>
  </si>
  <si>
    <t>2/179</t>
  </si>
  <si>
    <t>ლეი ტექ</t>
  </si>
  <si>
    <t>შპს ჯორჯიან სერვის ნეთვორკი</t>
  </si>
  <si>
    <t>2/177</t>
  </si>
  <si>
    <t>2/176</t>
  </si>
  <si>
    <t>DPA</t>
  </si>
  <si>
    <t>2/183</t>
  </si>
  <si>
    <t>ექსპოგრაფი</t>
  </si>
  <si>
    <t>2/182</t>
  </si>
  <si>
    <t>2/184</t>
  </si>
  <si>
    <t>EL-GROUP</t>
  </si>
  <si>
    <t>2/180</t>
  </si>
  <si>
    <t>შპს ბესთ შოპ BEST SHOP</t>
  </si>
  <si>
    <t>2/181</t>
  </si>
  <si>
    <t>ტექნიკური ცენტრი "გრო"</t>
  </si>
  <si>
    <t>2/178</t>
  </si>
  <si>
    <t>SPA140026132</t>
  </si>
  <si>
    <t>მიკროავტობუსი (4 ერთეული)</t>
  </si>
  <si>
    <t>SPA140026155</t>
  </si>
  <si>
    <t>SPA140026157</t>
  </si>
  <si>
    <t>SPA140026158</t>
  </si>
  <si>
    <t>SPA140026159</t>
  </si>
  <si>
    <t>SPA140026161</t>
  </si>
  <si>
    <t>ელ. გამათბობლები</t>
  </si>
  <si>
    <t>SPA140026257</t>
  </si>
  <si>
    <t>კვადროციკლების საბურავი</t>
  </si>
  <si>
    <t>41100000</t>
  </si>
  <si>
    <t>31400000</t>
  </si>
  <si>
    <t>2/185</t>
  </si>
  <si>
    <t>შპს ანკო</t>
  </si>
  <si>
    <t>2/186</t>
  </si>
  <si>
    <t>SPA140026911</t>
  </si>
  <si>
    <t>თელავის არხული კონდენციონერი</t>
  </si>
  <si>
    <t>SPA130028802</t>
  </si>
  <si>
    <t>რაპისკანის ტექ. მომსახურება</t>
  </si>
  <si>
    <t>2/02</t>
  </si>
  <si>
    <t>SPA130028508</t>
  </si>
  <si>
    <t>ტერმინალის რემონტი</t>
  </si>
  <si>
    <t>შპს "თბილსათბობმშენი"</t>
  </si>
  <si>
    <t>SPA130028241</t>
  </si>
  <si>
    <t>79400000</t>
  </si>
  <si>
    <t>საკონსულტაციო მომსახურებები</t>
  </si>
  <si>
    <t>ხელ.გაფორმებიდან 49 კალ.დღე</t>
  </si>
  <si>
    <t>თბილისის ბიზნეს მომსახურების ცენტრი</t>
  </si>
  <si>
    <t>2/01</t>
  </si>
  <si>
    <t>SPA130027947</t>
  </si>
  <si>
    <t>UPS-ბის შესყიდვა</t>
  </si>
  <si>
    <t>გოუ ელექტრონიქსი</t>
  </si>
  <si>
    <t>2/04</t>
  </si>
  <si>
    <t>SPA130027717</t>
  </si>
  <si>
    <t>2/03</t>
  </si>
  <si>
    <t>დიდი სასწორები ბაქნით</t>
  </si>
  <si>
    <t>SPA130027642</t>
  </si>
  <si>
    <t>ფლაერის ჩასალაგებელი (ლურჯი, რკინის)</t>
  </si>
  <si>
    <t>2/05</t>
  </si>
  <si>
    <t>ვალერიანე ხობუა</t>
  </si>
  <si>
    <t>SPA130027629</t>
  </si>
  <si>
    <t>სასწორი 6 კგ-იანი</t>
  </si>
  <si>
    <t>Nტ-21</t>
  </si>
  <si>
    <t>SPA130026773</t>
  </si>
  <si>
    <t>SPA130025857</t>
  </si>
  <si>
    <t>ვიდეოსამეთვალყურეო სისტემა საბაჟოზე</t>
  </si>
  <si>
    <t>SPA140027296</t>
  </si>
  <si>
    <t>ატეესი - ნოზაძე</t>
  </si>
  <si>
    <t>შპს არტიფექსი</t>
  </si>
  <si>
    <t>2/192</t>
  </si>
  <si>
    <t>2/190</t>
  </si>
  <si>
    <t>2/188</t>
  </si>
  <si>
    <t>2/189</t>
  </si>
  <si>
    <t>2/187</t>
  </si>
  <si>
    <t>შესყიდვის ობიექტის დასახელება</t>
  </si>
  <si>
    <t>შესყიდვის ტიპი</t>
  </si>
  <si>
    <t>ხელშეკრულების ნომერი</t>
  </si>
  <si>
    <t>ტენდერის/CMR ნომერი</t>
  </si>
  <si>
    <t>ხელშეკრულების გაფორმების თარიღი</t>
  </si>
  <si>
    <t>ხელშეკრულების მოქმედების ვადა</t>
  </si>
  <si>
    <t>რეალურად შესყიდული (ლარი)</t>
  </si>
  <si>
    <t>სახელმწიფო შესყიდვების გეგმით გათვალისწინებული თანხა</t>
  </si>
  <si>
    <t>მიმწოდებლის დასახელება</t>
  </si>
  <si>
    <t>ელექტრონული ტენდერი</t>
  </si>
  <si>
    <t>ხელშეკრულების ღირებულება (ლარი)</t>
  </si>
  <si>
    <t>გამარტივებული შესყიდვა</t>
  </si>
  <si>
    <t>კონსოლიდირებული ტენდერი</t>
  </si>
  <si>
    <t>233</t>
  </si>
  <si>
    <t>გამარტივებული შესყიდვა (განსაზღვრული წლოვანების სატრანსპორტო საშუალებები)</t>
  </si>
  <si>
    <t>სატრანსპორტო საშუალებებისა და მათთან დაკავშირებული მოწობილობების შეკეთება, ტექნიკური მომსახურება და მასთან დაკავშირებული მომსახურებები</t>
  </si>
  <si>
    <t>ს ს "ფრანს ავტო"</t>
  </si>
  <si>
    <t>აკუმულატორები, დენის პირველადი წყაროები და პირველადი ელემენტები</t>
  </si>
  <si>
    <t xml:space="preserve">გამარტივებული შესყიდვა </t>
  </si>
  <si>
    <t>შენობის დასრულების სამუშაოები</t>
  </si>
  <si>
    <t>სამშენებლო-სამონტაჟო სამუშაოები</t>
  </si>
  <si>
    <t>ელექტრომოწყობილობები და აპარატურა</t>
  </si>
  <si>
    <t>31600000</t>
  </si>
  <si>
    <t>კომპიუტერული მოწყობილობები და აქსესუარები</t>
  </si>
  <si>
    <t>შ პ ს "იუ-ჯი-თი"</t>
  </si>
  <si>
    <t>34</t>
  </si>
  <si>
    <t>15900000</t>
  </si>
  <si>
    <t>სასმელები, თამბაქო და მონათესავე პროდუქტები</t>
  </si>
  <si>
    <t>მარკები, ჩეკების წიგნაკები, ბანკნოტები, აქციები, სარეკლამო მასალა, კატალოგები და სახელმძღვანელოები</t>
  </si>
  <si>
    <t xml:space="preserve">გამარტივებული შესყიდვა (წარმომადგენლობითი ხარჯები) </t>
  </si>
  <si>
    <t>ინდ/მეწარმე "რუსუდან მიქიაშვილი"</t>
  </si>
  <si>
    <t>15800000</t>
  </si>
  <si>
    <t>სხვადასხვა საკვები პროდუქტები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</si>
  <si>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გარდა.</t>
  </si>
  <si>
    <t>CON180000040</t>
  </si>
  <si>
    <t>შ პ ს "თეგი"</t>
  </si>
  <si>
    <t>სხვადასხვა ქარხნული წარმოების მასალა და მათთან დაკავშირებული საგნები</t>
  </si>
  <si>
    <t>ქსოვილის ნივთები</t>
  </si>
  <si>
    <t>შ პ ს "ივერსი"</t>
  </si>
  <si>
    <t>148</t>
  </si>
  <si>
    <t>შ პ ს "დიო"</t>
  </si>
  <si>
    <t>CON18000105</t>
  </si>
  <si>
    <t>შპს "თეგეტა მოტორსი"</t>
  </si>
  <si>
    <t>შ პ ს "კომპანია GEOSM"</t>
  </si>
  <si>
    <t>124</t>
  </si>
  <si>
    <t>ინდივიდუალური და დამხმარე მოწყობილობები</t>
  </si>
  <si>
    <t>35800000</t>
  </si>
  <si>
    <t>შ პ ს "საკანცელარიო სახლი"</t>
  </si>
  <si>
    <t>ნარჩენებსა და ნაგავთან დაკავშირებული მომსახურებები</t>
  </si>
  <si>
    <t>55100000</t>
  </si>
  <si>
    <t>სასტუმროს მომსახურება</t>
  </si>
  <si>
    <t>95</t>
  </si>
  <si>
    <t>22300000</t>
  </si>
  <si>
    <t>ღია ბარათები, მისალოცი ბარათები და სხვა ნაბეჭდი მასალა</t>
  </si>
  <si>
    <t>შპს "ფოტოპლაზა+"</t>
  </si>
  <si>
    <t>96</t>
  </si>
  <si>
    <t>03.07.2019</t>
  </si>
  <si>
    <t>03.07.2019-31.08.2019</t>
  </si>
  <si>
    <t>CMR190120074</t>
  </si>
  <si>
    <t>CMR190120095</t>
  </si>
  <si>
    <t>97</t>
  </si>
  <si>
    <t>98</t>
  </si>
  <si>
    <t>04.07.2019</t>
  </si>
  <si>
    <t>04.07.2019-31.08.2019</t>
  </si>
  <si>
    <t>90600000</t>
  </si>
  <si>
    <t>ქალაქის ან სოფლის ზონების დასუფთავება და სანიტარული მომსახურება, ასევე მათთან დაკავშირებული მომსახურებები</t>
  </si>
  <si>
    <t>შპს "თემგი+"</t>
  </si>
  <si>
    <t>99</t>
  </si>
  <si>
    <t>CMR190120791</t>
  </si>
  <si>
    <t>CMR190120814</t>
  </si>
  <si>
    <t>100</t>
  </si>
  <si>
    <t>05.07.2019</t>
  </si>
  <si>
    <t>05.07.2019-31.08.2019</t>
  </si>
  <si>
    <t>შპს "მედიკალ ტექნოლოგი"</t>
  </si>
  <si>
    <t>CMR190122081</t>
  </si>
  <si>
    <t>840</t>
  </si>
  <si>
    <t>101</t>
  </si>
  <si>
    <t>09.07.2019</t>
  </si>
  <si>
    <t>09.07.2019-15.06.2023</t>
  </si>
  <si>
    <t>102</t>
  </si>
  <si>
    <t>09.07.2019-31.08.2019</t>
  </si>
  <si>
    <t>გამარტივებული შესყიდვა (წარმომადგენლობითი ხარჯები)</t>
  </si>
  <si>
    <t>103</t>
  </si>
  <si>
    <t>104</t>
  </si>
  <si>
    <t>10.07.2019</t>
  </si>
  <si>
    <t>10.07.2019-31.08.2019</t>
  </si>
  <si>
    <t>CMR190122839</t>
  </si>
  <si>
    <t>CMR190122842</t>
  </si>
  <si>
    <t>CMR190122961</t>
  </si>
  <si>
    <t>678</t>
  </si>
  <si>
    <t>105</t>
  </si>
  <si>
    <t>11.07.2019</t>
  </si>
  <si>
    <t>11.07.2019-31.08.2019</t>
  </si>
  <si>
    <t>სხვადასხვა ზოგადი და სპეციალური დანიშნულების მანქანა-დანადგარები</t>
  </si>
  <si>
    <t>CMR190123511</t>
  </si>
  <si>
    <t>106</t>
  </si>
  <si>
    <t>CMR190123779</t>
  </si>
  <si>
    <t>107</t>
  </si>
  <si>
    <t>15.07.2019</t>
  </si>
  <si>
    <t>15.07.2019-15.06.2023</t>
  </si>
  <si>
    <t>108</t>
  </si>
  <si>
    <t>15.07.2019-31.08.2019</t>
  </si>
  <si>
    <t>109</t>
  </si>
  <si>
    <t>16.07.2019</t>
  </si>
  <si>
    <t>16.07.2019-30.09.2019</t>
  </si>
  <si>
    <t>110</t>
  </si>
  <si>
    <t>16.07.2019-31.08.2019</t>
  </si>
  <si>
    <t>ინდ/მეწარმე "გივი ტერენტიევი"</t>
  </si>
  <si>
    <t>161,5</t>
  </si>
  <si>
    <t>996</t>
  </si>
  <si>
    <t>444,5</t>
  </si>
  <si>
    <t>210</t>
  </si>
  <si>
    <t>3796,18</t>
  </si>
  <si>
    <t>207</t>
  </si>
  <si>
    <t>CMR190125661</t>
  </si>
  <si>
    <t>CMR 190125662</t>
  </si>
  <si>
    <t>CMR190125813</t>
  </si>
  <si>
    <t>152</t>
  </si>
  <si>
    <t>111</t>
  </si>
  <si>
    <t>19.07.2019</t>
  </si>
  <si>
    <t>19.07.2019-31.08.2019</t>
  </si>
  <si>
    <t>CMR190126990</t>
  </si>
  <si>
    <t>112</t>
  </si>
  <si>
    <t>25.07.2019</t>
  </si>
  <si>
    <t>25.07.2019-31.01.2020</t>
  </si>
  <si>
    <t>SPA190003500</t>
  </si>
  <si>
    <t>შ პ ს "ინტერპრინტჯორჯია"</t>
  </si>
  <si>
    <t>931,75</t>
  </si>
  <si>
    <t>5600</t>
  </si>
  <si>
    <t>113</t>
  </si>
  <si>
    <t>29.07.2019</t>
  </si>
  <si>
    <t>29.07.2019-31.12.2019</t>
  </si>
  <si>
    <t>CON180000057</t>
  </si>
  <si>
    <t>ნაწილები და აქსესუარები სატრანპორტო საშუალებებისა და მათი ძრავებისათვის</t>
  </si>
  <si>
    <t>შპს "ინტერავტო თრეიდინგი"</t>
  </si>
  <si>
    <t>114</t>
  </si>
  <si>
    <t>02.08.2019</t>
  </si>
  <si>
    <t>02.08.2019-30.09.2019</t>
  </si>
  <si>
    <t>შ პ ს "რივიერა 2016"</t>
  </si>
  <si>
    <t>115</t>
  </si>
  <si>
    <t>შ პ ს "ქუხო"</t>
  </si>
  <si>
    <t>116</t>
  </si>
  <si>
    <t>117</t>
  </si>
  <si>
    <t>05.08.2019</t>
  </si>
  <si>
    <t>05.08.2019-30.09.2019</t>
  </si>
  <si>
    <t>CMR190133203</t>
  </si>
  <si>
    <t>CMR190133205</t>
  </si>
  <si>
    <t>2000</t>
  </si>
  <si>
    <t>520</t>
  </si>
  <si>
    <t>118</t>
  </si>
  <si>
    <t>07.08.2019</t>
  </si>
  <si>
    <t>07.08.2019-30.09.2019</t>
  </si>
  <si>
    <t>სპორტული მომსახურებები</t>
  </si>
  <si>
    <t>შ პ ს "ახალგაზრდული მედია-კავშირი"</t>
  </si>
  <si>
    <t>CMR190134128</t>
  </si>
  <si>
    <t>CMR190134130</t>
  </si>
  <si>
    <t>438,88</t>
  </si>
  <si>
    <t>4800</t>
  </si>
  <si>
    <t>CMR190135085</t>
  </si>
  <si>
    <t>119</t>
  </si>
  <si>
    <t>13.08.2019</t>
  </si>
  <si>
    <t>13.08.2019-30.09.2019</t>
  </si>
  <si>
    <t>120</t>
  </si>
  <si>
    <t>CMR190136238</t>
  </si>
  <si>
    <t>CMR190136266</t>
  </si>
  <si>
    <t>121</t>
  </si>
  <si>
    <t>15.08.2019</t>
  </si>
  <si>
    <t>15.08.2019-30.09.2019</t>
  </si>
  <si>
    <t>შპს "ტექნოჰაუსი"</t>
  </si>
  <si>
    <t>CMR190136862</t>
  </si>
  <si>
    <t>130</t>
  </si>
  <si>
    <t>220</t>
  </si>
  <si>
    <t>22100000</t>
  </si>
  <si>
    <t>ნაბეჭდი წიგნები, ბროშურები და საინფორმაციო ფურცლები</t>
  </si>
  <si>
    <t>ააიპ „ომისა და სამხედრო ძალების ვეტერანების დასაქმებისა და ბიზნესის ხელშეწყობის გაერთიანება“შპს ""</t>
  </si>
  <si>
    <t>122</t>
  </si>
  <si>
    <t>20.08.2019</t>
  </si>
  <si>
    <t>20.08.2019-30.09.2019</t>
  </si>
  <si>
    <t>CMR190138449</t>
  </si>
  <si>
    <t>3850</t>
  </si>
  <si>
    <t>3300</t>
  </si>
  <si>
    <t>383,5</t>
  </si>
  <si>
    <t>123</t>
  </si>
  <si>
    <t>21.08.2019</t>
  </si>
  <si>
    <t>21.08.2019-30.09.2019</t>
  </si>
  <si>
    <t>CMR190138756</t>
  </si>
  <si>
    <t>4930</t>
  </si>
  <si>
    <t>26.08.2019</t>
  </si>
  <si>
    <t>შ პ ს "აიპლიუსი"</t>
  </si>
  <si>
    <t>27.08.2019-31.10.2019</t>
  </si>
  <si>
    <t>125</t>
  </si>
  <si>
    <t>შ პ ს "ალტა რითეილი"</t>
  </si>
  <si>
    <t>126</t>
  </si>
  <si>
    <t>CMR190140898</t>
  </si>
  <si>
    <t>02.09.2019</t>
  </si>
  <si>
    <t>02.09.2019-31.10.2019</t>
  </si>
  <si>
    <t>127</t>
  </si>
  <si>
    <t>შ პ ს "კოლორპაკი"</t>
  </si>
  <si>
    <t>CMR190141772</t>
  </si>
  <si>
    <t>CMR190141786</t>
  </si>
  <si>
    <t>CMR190141808</t>
  </si>
  <si>
    <t>1943.5</t>
  </si>
  <si>
    <t>128</t>
  </si>
  <si>
    <t>06.09.2019</t>
  </si>
  <si>
    <t>06.09.2019-31.01.2020.</t>
  </si>
  <si>
    <t>129</t>
  </si>
  <si>
    <t>10.09.2019</t>
  </si>
  <si>
    <t>10.09.2019-31.01.2020.</t>
  </si>
  <si>
    <t>ავტოსატრანსპორტო საშუალებები</t>
  </si>
  <si>
    <t>71200000</t>
  </si>
  <si>
    <t>შ პ ს "მეტრი"</t>
  </si>
  <si>
    <t>არქიტექტურული და მასთან დაკავშირებული მომსახურებები</t>
  </si>
  <si>
    <t>12.09.2019</t>
  </si>
  <si>
    <t>1100</t>
  </si>
  <si>
    <t>577,77</t>
  </si>
  <si>
    <t>223,75</t>
  </si>
  <si>
    <t>131</t>
  </si>
  <si>
    <t>13.09.2019</t>
  </si>
  <si>
    <t>13.09.2019-31.12.2019</t>
  </si>
  <si>
    <t>SPA190004300</t>
  </si>
  <si>
    <t>SPA190004301</t>
  </si>
  <si>
    <t>12.09.2019-3103.2020.</t>
  </si>
  <si>
    <t>132</t>
  </si>
  <si>
    <t>133</t>
  </si>
  <si>
    <t>134</t>
  </si>
  <si>
    <t>13.09.2019-31.10.2019</t>
  </si>
  <si>
    <t>შ პ ს "ფერთანათება"</t>
  </si>
  <si>
    <t>შ პ ს "ფოტოპლაზა+"</t>
  </si>
  <si>
    <t>შ პ ს "დაგი"</t>
  </si>
  <si>
    <t>შ პ ს "პენსან ჯორჯია"</t>
  </si>
  <si>
    <t>135</t>
  </si>
  <si>
    <t>16.09.2019</t>
  </si>
  <si>
    <t>16.09.2019-31.12.2019</t>
  </si>
  <si>
    <t>SPA190004306</t>
  </si>
  <si>
    <t>ინდ/მეწარმე "მერაბ მღებრიშვილი"</t>
  </si>
  <si>
    <t>136</t>
  </si>
  <si>
    <t>16.09.2019-30.11.2019</t>
  </si>
  <si>
    <t>71600000</t>
  </si>
  <si>
    <t>შ პ ს "დაჯი"</t>
  </si>
  <si>
    <t>ტექნიკური შემოწმება, ანალიზი და საკონსულტაციო მომსახურებები</t>
  </si>
  <si>
    <t>CON190000402-00027</t>
  </si>
  <si>
    <t>CON190000362-00003</t>
  </si>
  <si>
    <t>CON190000375-00008</t>
  </si>
  <si>
    <t>137</t>
  </si>
  <si>
    <t>16.09.2019-31.10.2019</t>
  </si>
  <si>
    <t>CMR190146521</t>
  </si>
  <si>
    <t>CMR190146623</t>
  </si>
  <si>
    <t>138</t>
  </si>
  <si>
    <t>17.09.2019</t>
  </si>
  <si>
    <t>17.09.2019-31.10.2019</t>
  </si>
  <si>
    <t>CMR190147120</t>
  </si>
  <si>
    <t>139</t>
  </si>
  <si>
    <t>18.09.2019</t>
  </si>
  <si>
    <t>18.09.2019-31.10.2019</t>
  </si>
  <si>
    <t>შ პ ს "ცენტრალ ჰოტელი"</t>
  </si>
  <si>
    <t>141</t>
  </si>
  <si>
    <t>140</t>
  </si>
  <si>
    <t>19.09.2019</t>
  </si>
  <si>
    <t>19.09.2019-31.12.2019</t>
  </si>
  <si>
    <t>CMR190147910</t>
  </si>
  <si>
    <t>142</t>
  </si>
  <si>
    <t>19.09.2019-30.11.2019</t>
  </si>
  <si>
    <t>შ პ ს "ემ კომპანი"</t>
  </si>
  <si>
    <t>143</t>
  </si>
  <si>
    <t>20.09.2019</t>
  </si>
  <si>
    <t>20.09.2019-30.11.2019</t>
  </si>
  <si>
    <t>CMR190148443</t>
  </si>
  <si>
    <t>144</t>
  </si>
  <si>
    <t>23.09.2019</t>
  </si>
  <si>
    <t>CMR190149260</t>
  </si>
  <si>
    <t>CMR190149314</t>
  </si>
  <si>
    <t>23.09.2019-30.11.2019</t>
  </si>
  <si>
    <t>CMR190149378</t>
  </si>
  <si>
    <t>CMR190149408</t>
  </si>
  <si>
    <t>240</t>
  </si>
  <si>
    <t>8400</t>
  </si>
  <si>
    <t>2800</t>
  </si>
  <si>
    <t>145</t>
  </si>
  <si>
    <t>26.09.2019</t>
  </si>
  <si>
    <t>26.09.2016-30.11.2019</t>
  </si>
  <si>
    <t>146</t>
  </si>
  <si>
    <t>CMR190153024</t>
  </si>
  <si>
    <t>CMR190153023</t>
  </si>
  <si>
    <t>42,3</t>
  </si>
  <si>
    <t>668</t>
  </si>
  <si>
    <t>1116</t>
  </si>
  <si>
    <t>499,5</t>
  </si>
  <si>
    <t>182000</t>
  </si>
  <si>
    <t>1810</t>
  </si>
  <si>
    <t>695.8</t>
  </si>
  <si>
    <t>1980</t>
  </si>
  <si>
    <t>317,44+209,92+222,72+263,68+87,04+</t>
  </si>
  <si>
    <t>გამარტივებული შესყიდვა (საკუთარი სახსრები)</t>
  </si>
  <si>
    <t>გამარტივებული შესყიდვა (რაციონალური ხარჯვა)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</si>
</sst>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[$-409]d\-mmm\-yyyy;@"/>
  </numFmts>
  <fonts count="18" x14ac:knownFonts="1">
    <font>
      <sz val="11"/>
      <color theme="1"/>
      <name val="Sylfaen"/>
      <family val="2"/>
      <scheme val="minor"/>
    </font>
    <font>
      <sz val="10"/>
      <color theme="1"/>
      <name val="Sylfaen"/>
      <family val="2"/>
      <charset val="204"/>
      <scheme val="minor"/>
    </font>
    <font>
      <sz val="10"/>
      <color rgb="FFFF0000"/>
      <name val="Sylfaen"/>
      <family val="2"/>
      <charset val="204"/>
      <scheme val="minor"/>
    </font>
    <font>
      <sz val="10"/>
      <name val="Sylfaen"/>
      <family val="2"/>
      <charset val="204"/>
      <scheme val="minor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9"/>
      <color theme="1"/>
      <name val="Sylfaen"/>
      <family val="1"/>
    </font>
    <font>
      <sz val="10"/>
      <name val="Arial Cyr"/>
      <family val="2"/>
      <charset val="204"/>
    </font>
    <font>
      <sz val="9"/>
      <color rgb="FFFF0000"/>
      <name val="Sylfaen"/>
      <family val="1"/>
    </font>
    <font>
      <sz val="9"/>
      <color theme="1"/>
      <name val="Sylfaen"/>
      <family val="2"/>
      <charset val="204"/>
      <scheme val="minor"/>
    </font>
    <font>
      <sz val="9"/>
      <name val="Sylfaen"/>
      <family val="1"/>
    </font>
    <font>
      <b/>
      <sz val="10"/>
      <color theme="1"/>
      <name val="Sylfaen"/>
      <family val="1"/>
      <charset val="204"/>
    </font>
    <font>
      <b/>
      <sz val="12"/>
      <color theme="1"/>
      <name val="Sylfaen"/>
      <family val="2"/>
      <charset val="204"/>
      <scheme val="minor"/>
    </font>
    <font>
      <b/>
      <sz val="12"/>
      <color theme="1"/>
      <name val="Arial"/>
      <family val="2"/>
    </font>
    <font>
      <b/>
      <sz val="11"/>
      <color theme="1"/>
      <name val="Sylfaen"/>
      <family val="2"/>
      <charset val="204"/>
      <scheme val="minor"/>
    </font>
    <font>
      <b/>
      <sz val="11"/>
      <color theme="1"/>
      <name val="Arial"/>
      <family val="2"/>
    </font>
    <font>
      <b/>
      <sz val="14"/>
      <color theme="1"/>
      <name val="Sylfaen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2" fontId="1" fillId="0" borderId="0" xfId="0" applyNumberFormat="1" applyFont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0" xfId="0" applyNumberFormat="1" applyFont="1"/>
    <xf numFmtId="165" fontId="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165" fontId="2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6" fillId="3" borderId="1" xfId="0" applyFont="1" applyFill="1" applyBorder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49" fontId="1" fillId="0" borderId="0" xfId="0" applyNumberFormat="1" applyFont="1"/>
    <xf numFmtId="49" fontId="2" fillId="0" borderId="1" xfId="0" applyNumberFormat="1" applyFont="1" applyFill="1" applyBorder="1"/>
    <xf numFmtId="4" fontId="1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/>
    <xf numFmtId="49" fontId="9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65" fontId="2" fillId="4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72"/>
  <sheetViews>
    <sheetView zoomScaleSheetLayoutView="100" workbookViewId="0">
      <pane ySplit="1" topLeftCell="A32" activePane="bottomLeft" state="frozen"/>
      <selection pane="bottomLeft" activeCell="C23" sqref="C23"/>
    </sheetView>
  </sheetViews>
  <sheetFormatPr defaultColWidth="9.125" defaultRowHeight="15" outlineLevelCol="1" x14ac:dyDescent="0.3"/>
  <cols>
    <col min="1" max="1" width="4.625" style="4" customWidth="1"/>
    <col min="2" max="2" width="15.625" style="1" customWidth="1"/>
    <col min="3" max="3" width="13" style="1" customWidth="1"/>
    <col min="4" max="4" width="11.25" style="5" customWidth="1"/>
    <col min="5" max="5" width="38.125" style="1" customWidth="1"/>
    <col min="6" max="6" width="13.125" style="13" customWidth="1" outlineLevel="1"/>
    <col min="7" max="7" width="33.75" style="5" customWidth="1" outlineLevel="1"/>
    <col min="8" max="8" width="12.625" style="4" customWidth="1" outlineLevel="1"/>
    <col min="9" max="9" width="12.375" style="1" customWidth="1" outlineLevel="1"/>
    <col min="10" max="12" width="12.375" style="1" customWidth="1"/>
    <col min="13" max="13" width="10.125" style="4" customWidth="1"/>
    <col min="14" max="14" width="27.375" style="80" customWidth="1"/>
    <col min="15" max="15" width="10.375" style="10" customWidth="1"/>
    <col min="16" max="16" width="12.125" style="1" customWidth="1"/>
    <col min="17" max="17" width="12" style="1" customWidth="1"/>
    <col min="18" max="18" width="15.375" style="1" customWidth="1"/>
    <col min="19" max="16384" width="9.125" style="1"/>
  </cols>
  <sheetData>
    <row r="1" spans="1:18" s="2" customFormat="1" ht="45" x14ac:dyDescent="0.25">
      <c r="A1" s="14" t="s">
        <v>0</v>
      </c>
      <c r="B1" s="7" t="s">
        <v>1</v>
      </c>
      <c r="C1" s="7" t="s">
        <v>629</v>
      </c>
      <c r="D1" s="8" t="s">
        <v>432</v>
      </c>
      <c r="E1" s="7" t="s">
        <v>2</v>
      </c>
      <c r="F1" s="12" t="s">
        <v>3</v>
      </c>
      <c r="G1" s="8" t="s">
        <v>4</v>
      </c>
      <c r="H1" s="7" t="s">
        <v>5</v>
      </c>
      <c r="I1" s="50" t="s">
        <v>439</v>
      </c>
      <c r="J1" s="7" t="s">
        <v>421</v>
      </c>
      <c r="K1" s="7" t="s">
        <v>4</v>
      </c>
      <c r="L1" s="7" t="s">
        <v>420</v>
      </c>
      <c r="M1" s="7" t="s">
        <v>6</v>
      </c>
      <c r="N1" s="8" t="s">
        <v>433</v>
      </c>
      <c r="O1" s="11" t="s">
        <v>7</v>
      </c>
      <c r="P1" s="14" t="s">
        <v>8</v>
      </c>
      <c r="Q1" s="14" t="s">
        <v>9</v>
      </c>
      <c r="R1" s="14" t="s">
        <v>630</v>
      </c>
    </row>
    <row r="2" spans="1:18" s="28" customFormat="1" x14ac:dyDescent="0.3">
      <c r="A2" s="22">
        <v>1</v>
      </c>
      <c r="B2" s="15" t="s">
        <v>920</v>
      </c>
      <c r="C2" s="62" t="s">
        <v>386</v>
      </c>
      <c r="D2" s="16" t="s">
        <v>29</v>
      </c>
      <c r="E2" s="9" t="s">
        <v>921</v>
      </c>
      <c r="F2" s="29">
        <v>41627</v>
      </c>
      <c r="G2" s="16" t="s">
        <v>31</v>
      </c>
      <c r="H2" s="55">
        <v>246000</v>
      </c>
      <c r="I2" s="29"/>
      <c r="J2" s="29"/>
      <c r="K2" s="29"/>
      <c r="L2" s="29"/>
      <c r="M2" s="51"/>
      <c r="N2" s="71" t="s">
        <v>320</v>
      </c>
      <c r="O2" s="59"/>
      <c r="P2" s="59"/>
      <c r="Q2" s="59"/>
      <c r="R2" s="9"/>
    </row>
    <row r="3" spans="1:18" s="28" customFormat="1" x14ac:dyDescent="0.3">
      <c r="A3" s="22">
        <v>2</v>
      </c>
      <c r="B3" s="15" t="s">
        <v>919</v>
      </c>
      <c r="C3" s="62" t="s">
        <v>386</v>
      </c>
      <c r="D3" s="16" t="s">
        <v>29</v>
      </c>
      <c r="E3" s="9" t="s">
        <v>394</v>
      </c>
      <c r="F3" s="29">
        <v>41634</v>
      </c>
      <c r="G3" s="16" t="s">
        <v>71</v>
      </c>
      <c r="H3" s="55">
        <v>16685</v>
      </c>
      <c r="I3" s="29"/>
      <c r="J3" s="29"/>
      <c r="K3" s="29"/>
      <c r="L3" s="29"/>
      <c r="M3" s="51"/>
      <c r="N3" s="74" t="s">
        <v>404</v>
      </c>
      <c r="O3" s="59"/>
      <c r="P3" s="59"/>
      <c r="Q3" s="59"/>
      <c r="R3" s="9"/>
    </row>
    <row r="4" spans="1:18" s="28" customFormat="1" x14ac:dyDescent="0.3">
      <c r="A4" s="18">
        <v>3</v>
      </c>
      <c r="B4" s="19" t="s">
        <v>916</v>
      </c>
      <c r="C4" s="64" t="s">
        <v>631</v>
      </c>
      <c r="D4" s="20" t="s">
        <v>105</v>
      </c>
      <c r="E4" s="21" t="s">
        <v>917</v>
      </c>
      <c r="F4" s="26">
        <v>41626</v>
      </c>
      <c r="G4" s="20" t="s">
        <v>13</v>
      </c>
      <c r="H4" s="60">
        <v>7800</v>
      </c>
      <c r="I4" s="26">
        <v>41627</v>
      </c>
      <c r="J4" s="26">
        <v>41633</v>
      </c>
      <c r="K4" s="26">
        <v>41695</v>
      </c>
      <c r="L4" s="26">
        <v>41729</v>
      </c>
      <c r="M4" s="45" t="s">
        <v>918</v>
      </c>
      <c r="N4" s="73" t="s">
        <v>294</v>
      </c>
      <c r="O4" s="57">
        <v>7800</v>
      </c>
      <c r="P4" s="57">
        <v>7800</v>
      </c>
      <c r="Q4" s="58">
        <f t="shared" ref="Q4:Q10" si="0">O4-P4</f>
        <v>0</v>
      </c>
      <c r="R4" s="21"/>
    </row>
    <row r="5" spans="1:18" s="28" customFormat="1" x14ac:dyDescent="0.3">
      <c r="A5" s="18">
        <v>4</v>
      </c>
      <c r="B5" s="19" t="s">
        <v>912</v>
      </c>
      <c r="C5" s="64" t="s">
        <v>386</v>
      </c>
      <c r="D5" s="20" t="s">
        <v>225</v>
      </c>
      <c r="E5" s="21" t="s">
        <v>913</v>
      </c>
      <c r="F5" s="26">
        <v>41637</v>
      </c>
      <c r="G5" s="20" t="s">
        <v>222</v>
      </c>
      <c r="H5" s="60">
        <v>20000</v>
      </c>
      <c r="I5" s="26">
        <v>41660</v>
      </c>
      <c r="J5" s="26">
        <v>41666</v>
      </c>
      <c r="K5" s="26">
        <v>41687</v>
      </c>
      <c r="L5" s="26">
        <v>41745</v>
      </c>
      <c r="M5" s="45" t="s">
        <v>914</v>
      </c>
      <c r="N5" s="73" t="s">
        <v>915</v>
      </c>
      <c r="O5" s="57">
        <v>10000</v>
      </c>
      <c r="P5" s="57">
        <v>10000</v>
      </c>
      <c r="Q5" s="58">
        <f t="shared" si="0"/>
        <v>0</v>
      </c>
      <c r="R5" s="21"/>
    </row>
    <row r="6" spans="1:18" s="28" customFormat="1" x14ac:dyDescent="0.3">
      <c r="A6" s="18">
        <v>5</v>
      </c>
      <c r="B6" s="19" t="s">
        <v>909</v>
      </c>
      <c r="C6" s="64" t="s">
        <v>386</v>
      </c>
      <c r="D6" s="20" t="s">
        <v>101</v>
      </c>
      <c r="E6" s="21" t="s">
        <v>911</v>
      </c>
      <c r="F6" s="26">
        <v>41642</v>
      </c>
      <c r="G6" s="20" t="s">
        <v>222</v>
      </c>
      <c r="H6" s="60">
        <v>72700</v>
      </c>
      <c r="I6" s="26">
        <v>41647</v>
      </c>
      <c r="J6" s="26">
        <v>41653</v>
      </c>
      <c r="K6" s="26">
        <v>41674</v>
      </c>
      <c r="L6" s="26">
        <v>41850</v>
      </c>
      <c r="M6" s="45" t="s">
        <v>910</v>
      </c>
      <c r="N6" s="73" t="s">
        <v>294</v>
      </c>
      <c r="O6" s="57">
        <v>71910</v>
      </c>
      <c r="P6" s="57">
        <v>71910</v>
      </c>
      <c r="Q6" s="58">
        <f t="shared" si="0"/>
        <v>0</v>
      </c>
      <c r="R6" s="21"/>
    </row>
    <row r="7" spans="1:18" s="28" customFormat="1" x14ac:dyDescent="0.3">
      <c r="A7" s="18">
        <v>6</v>
      </c>
      <c r="B7" s="19" t="s">
        <v>905</v>
      </c>
      <c r="C7" s="64" t="s">
        <v>386</v>
      </c>
      <c r="D7" s="20" t="s">
        <v>20</v>
      </c>
      <c r="E7" s="21" t="s">
        <v>906</v>
      </c>
      <c r="F7" s="26">
        <v>41645</v>
      </c>
      <c r="G7" s="20" t="s">
        <v>71</v>
      </c>
      <c r="H7" s="60">
        <v>22000</v>
      </c>
      <c r="I7" s="26">
        <v>41641</v>
      </c>
      <c r="J7" s="26">
        <v>41653</v>
      </c>
      <c r="K7" s="26">
        <v>42004</v>
      </c>
      <c r="L7" s="26">
        <v>42029</v>
      </c>
      <c r="M7" s="45" t="s">
        <v>908</v>
      </c>
      <c r="N7" s="73" t="s">
        <v>907</v>
      </c>
      <c r="O7" s="57">
        <v>22000</v>
      </c>
      <c r="P7" s="57">
        <v>22000</v>
      </c>
      <c r="Q7" s="58">
        <f t="shared" si="0"/>
        <v>0</v>
      </c>
      <c r="R7" s="21"/>
    </row>
    <row r="8" spans="1:18" s="28" customFormat="1" x14ac:dyDescent="0.3">
      <c r="A8" s="18">
        <v>7</v>
      </c>
      <c r="B8" s="19" t="s">
        <v>899</v>
      </c>
      <c r="C8" s="64" t="s">
        <v>631</v>
      </c>
      <c r="D8" s="20" t="s">
        <v>900</v>
      </c>
      <c r="E8" s="21" t="s">
        <v>901</v>
      </c>
      <c r="F8" s="26">
        <v>41632</v>
      </c>
      <c r="G8" s="20" t="s">
        <v>902</v>
      </c>
      <c r="H8" s="60">
        <v>12000</v>
      </c>
      <c r="I8" s="26">
        <v>41642</v>
      </c>
      <c r="J8" s="26">
        <v>41649</v>
      </c>
      <c r="K8" s="26">
        <v>41729</v>
      </c>
      <c r="L8" s="26">
        <v>41729</v>
      </c>
      <c r="M8" s="45" t="s">
        <v>904</v>
      </c>
      <c r="N8" s="73" t="s">
        <v>903</v>
      </c>
      <c r="O8" s="57">
        <v>11640</v>
      </c>
      <c r="P8" s="57">
        <v>0</v>
      </c>
      <c r="Q8" s="58">
        <f t="shared" si="0"/>
        <v>11640</v>
      </c>
      <c r="R8" s="21"/>
    </row>
    <row r="9" spans="1:18" s="28" customFormat="1" x14ac:dyDescent="0.3">
      <c r="A9" s="18">
        <v>8</v>
      </c>
      <c r="B9" s="19" t="s">
        <v>896</v>
      </c>
      <c r="C9" s="64" t="s">
        <v>631</v>
      </c>
      <c r="D9" s="20" t="s">
        <v>178</v>
      </c>
      <c r="E9" s="21" t="s">
        <v>897</v>
      </c>
      <c r="F9" s="26">
        <v>41649</v>
      </c>
      <c r="G9" s="20" t="s">
        <v>180</v>
      </c>
      <c r="H9" s="60">
        <v>80000</v>
      </c>
      <c r="I9" s="26">
        <v>41677</v>
      </c>
      <c r="J9" s="26">
        <v>41683</v>
      </c>
      <c r="K9" s="26">
        <v>41742</v>
      </c>
      <c r="L9" s="26">
        <v>41773</v>
      </c>
      <c r="M9" s="45" t="s">
        <v>485</v>
      </c>
      <c r="N9" s="73" t="s">
        <v>898</v>
      </c>
      <c r="O9" s="57">
        <v>64542</v>
      </c>
      <c r="P9" s="57">
        <v>64542</v>
      </c>
      <c r="Q9" s="58">
        <f t="shared" si="0"/>
        <v>0</v>
      </c>
      <c r="R9" s="21"/>
    </row>
    <row r="10" spans="1:18" s="28" customFormat="1" x14ac:dyDescent="0.3">
      <c r="A10" s="18">
        <v>9</v>
      </c>
      <c r="B10" s="19" t="s">
        <v>893</v>
      </c>
      <c r="C10" s="64" t="s">
        <v>631</v>
      </c>
      <c r="D10" s="20" t="s">
        <v>92</v>
      </c>
      <c r="E10" s="21" t="s">
        <v>894</v>
      </c>
      <c r="F10" s="26">
        <v>42004</v>
      </c>
      <c r="G10" s="20" t="s">
        <v>13</v>
      </c>
      <c r="H10" s="60">
        <v>36000</v>
      </c>
      <c r="I10" s="26">
        <v>41647</v>
      </c>
      <c r="J10" s="26">
        <v>41653</v>
      </c>
      <c r="K10" s="26">
        <v>42018</v>
      </c>
      <c r="L10" s="26">
        <v>42059</v>
      </c>
      <c r="M10" s="45" t="s">
        <v>895</v>
      </c>
      <c r="N10" s="73" t="s">
        <v>874</v>
      </c>
      <c r="O10" s="57">
        <v>36000</v>
      </c>
      <c r="P10" s="57">
        <v>30000</v>
      </c>
      <c r="Q10" s="58">
        <f t="shared" si="0"/>
        <v>6000</v>
      </c>
      <c r="R10" s="21"/>
    </row>
    <row r="11" spans="1:18" x14ac:dyDescent="0.3">
      <c r="A11" s="22">
        <v>10</v>
      </c>
      <c r="B11" s="15" t="s">
        <v>448</v>
      </c>
      <c r="C11" s="62" t="s">
        <v>386</v>
      </c>
      <c r="D11" s="16" t="s">
        <v>80</v>
      </c>
      <c r="E11" s="9" t="s">
        <v>449</v>
      </c>
      <c r="F11" s="29">
        <v>41663</v>
      </c>
      <c r="G11" s="16" t="s">
        <v>13</v>
      </c>
      <c r="H11" s="55">
        <v>200000</v>
      </c>
      <c r="I11" s="25"/>
      <c r="J11" s="25"/>
      <c r="K11" s="25"/>
      <c r="L11" s="25"/>
      <c r="M11" s="45"/>
      <c r="N11" s="71" t="s">
        <v>281</v>
      </c>
      <c r="O11" s="58"/>
      <c r="P11" s="58"/>
      <c r="Q11" s="58"/>
      <c r="R11" s="6"/>
    </row>
    <row r="12" spans="1:18" s="28" customFormat="1" x14ac:dyDescent="0.3">
      <c r="A12" s="22">
        <v>11</v>
      </c>
      <c r="B12" s="15" t="s">
        <v>450</v>
      </c>
      <c r="C12" s="62" t="s">
        <v>386</v>
      </c>
      <c r="D12" s="16" t="s">
        <v>29</v>
      </c>
      <c r="E12" s="9" t="s">
        <v>451</v>
      </c>
      <c r="F12" s="29">
        <v>41666</v>
      </c>
      <c r="G12" s="16" t="s">
        <v>71</v>
      </c>
      <c r="H12" s="55">
        <v>15000</v>
      </c>
      <c r="I12" s="26"/>
      <c r="J12" s="26"/>
      <c r="K12" s="25"/>
      <c r="L12" s="26"/>
      <c r="M12" s="45"/>
      <c r="N12" s="71" t="s">
        <v>281</v>
      </c>
      <c r="O12" s="58"/>
      <c r="P12" s="57"/>
      <c r="Q12" s="58"/>
      <c r="R12" s="21"/>
    </row>
    <row r="13" spans="1:18" x14ac:dyDescent="0.3">
      <c r="A13" s="18">
        <v>12</v>
      </c>
      <c r="B13" s="17" t="s">
        <v>10</v>
      </c>
      <c r="C13" s="64" t="s">
        <v>386</v>
      </c>
      <c r="D13" s="3" t="s">
        <v>11</v>
      </c>
      <c r="E13" s="6" t="s">
        <v>12</v>
      </c>
      <c r="F13" s="25">
        <v>41677</v>
      </c>
      <c r="G13" s="3" t="s">
        <v>13</v>
      </c>
      <c r="H13" s="56">
        <v>6500</v>
      </c>
      <c r="I13" s="25"/>
      <c r="J13" s="25"/>
      <c r="K13" s="25"/>
      <c r="L13" s="25"/>
      <c r="M13" s="45" t="s">
        <v>645</v>
      </c>
      <c r="N13" s="72" t="s">
        <v>14</v>
      </c>
      <c r="O13" s="58">
        <v>6500</v>
      </c>
      <c r="P13" s="58">
        <v>6500</v>
      </c>
      <c r="Q13" s="58">
        <f>O13-P13</f>
        <v>0</v>
      </c>
      <c r="R13" s="6"/>
    </row>
    <row r="14" spans="1:18" x14ac:dyDescent="0.3">
      <c r="A14" s="18">
        <v>13</v>
      </c>
      <c r="B14" s="17" t="s">
        <v>15</v>
      </c>
      <c r="C14" s="64" t="s">
        <v>386</v>
      </c>
      <c r="D14" s="3" t="s">
        <v>16</v>
      </c>
      <c r="E14" s="48" t="s">
        <v>17</v>
      </c>
      <c r="F14" s="25">
        <v>41677</v>
      </c>
      <c r="G14" s="3" t="s">
        <v>13</v>
      </c>
      <c r="H14" s="56">
        <v>35000</v>
      </c>
      <c r="I14" s="25"/>
      <c r="J14" s="25"/>
      <c r="K14" s="25"/>
      <c r="L14" s="25"/>
      <c r="M14" s="45" t="s">
        <v>646</v>
      </c>
      <c r="N14" s="72" t="s">
        <v>18</v>
      </c>
      <c r="O14" s="58">
        <v>29986</v>
      </c>
      <c r="P14" s="58">
        <v>11026</v>
      </c>
      <c r="Q14" s="58">
        <f>O14-P14</f>
        <v>18960</v>
      </c>
      <c r="R14" s="6"/>
    </row>
    <row r="15" spans="1:18" x14ac:dyDescent="0.3">
      <c r="A15" s="18">
        <v>14</v>
      </c>
      <c r="B15" s="17" t="s">
        <v>19</v>
      </c>
      <c r="C15" s="63" t="s">
        <v>386</v>
      </c>
      <c r="D15" s="3" t="s">
        <v>20</v>
      </c>
      <c r="E15" s="6" t="s">
        <v>21</v>
      </c>
      <c r="F15" s="25">
        <v>41681</v>
      </c>
      <c r="G15" s="3" t="s">
        <v>22</v>
      </c>
      <c r="H15" s="56">
        <v>1600</v>
      </c>
      <c r="I15" s="25"/>
      <c r="J15" s="25"/>
      <c r="K15" s="25"/>
      <c r="L15" s="25"/>
      <c r="M15" s="45" t="s">
        <v>648</v>
      </c>
      <c r="N15" s="72" t="s">
        <v>23</v>
      </c>
      <c r="O15" s="58">
        <v>1040</v>
      </c>
      <c r="P15" s="58">
        <v>1040</v>
      </c>
      <c r="Q15" s="58">
        <f>O15-P15</f>
        <v>0</v>
      </c>
      <c r="R15" s="6"/>
    </row>
    <row r="16" spans="1:18" x14ac:dyDescent="0.3">
      <c r="A16" s="18">
        <v>15</v>
      </c>
      <c r="B16" s="19" t="s">
        <v>24</v>
      </c>
      <c r="C16" s="64" t="s">
        <v>631</v>
      </c>
      <c r="D16" s="20" t="s">
        <v>25</v>
      </c>
      <c r="E16" s="32" t="s">
        <v>26</v>
      </c>
      <c r="F16" s="26">
        <v>41666</v>
      </c>
      <c r="G16" s="20" t="s">
        <v>13</v>
      </c>
      <c r="H16" s="57">
        <v>25000</v>
      </c>
      <c r="I16" s="29"/>
      <c r="J16" s="25"/>
      <c r="K16" s="25"/>
      <c r="L16" s="25"/>
      <c r="M16" s="45" t="s">
        <v>652</v>
      </c>
      <c r="N16" s="73" t="s">
        <v>27</v>
      </c>
      <c r="O16" s="57">
        <v>17151</v>
      </c>
      <c r="P16" s="58">
        <v>1635.1</v>
      </c>
      <c r="Q16" s="58">
        <f>O16-P16</f>
        <v>15515.9</v>
      </c>
      <c r="R16" s="6"/>
    </row>
    <row r="17" spans="1:18" x14ac:dyDescent="0.3">
      <c r="A17" s="18">
        <v>16</v>
      </c>
      <c r="B17" s="17" t="s">
        <v>28</v>
      </c>
      <c r="C17" s="63" t="s">
        <v>386</v>
      </c>
      <c r="D17" s="3">
        <v>32300000</v>
      </c>
      <c r="E17" s="6" t="s">
        <v>30</v>
      </c>
      <c r="F17" s="25">
        <v>41684</v>
      </c>
      <c r="G17" s="3" t="s">
        <v>31</v>
      </c>
      <c r="H17" s="58">
        <v>225000</v>
      </c>
      <c r="I17" s="25"/>
      <c r="J17" s="25"/>
      <c r="K17" s="25"/>
      <c r="L17" s="25"/>
      <c r="M17" s="45" t="s">
        <v>656</v>
      </c>
      <c r="N17" s="72" t="s">
        <v>655</v>
      </c>
      <c r="O17" s="58">
        <v>193700</v>
      </c>
      <c r="P17" s="58">
        <v>193700</v>
      </c>
      <c r="Q17" s="58">
        <f>O17-P17</f>
        <v>0</v>
      </c>
      <c r="R17" s="6"/>
    </row>
    <row r="18" spans="1:18" x14ac:dyDescent="0.3">
      <c r="A18" s="22">
        <v>17</v>
      </c>
      <c r="B18" s="15" t="s">
        <v>452</v>
      </c>
      <c r="C18" s="62" t="s">
        <v>631</v>
      </c>
      <c r="D18" s="16" t="s">
        <v>44</v>
      </c>
      <c r="E18" s="9" t="s">
        <v>45</v>
      </c>
      <c r="F18" s="29">
        <v>41667</v>
      </c>
      <c r="G18" s="16" t="s">
        <v>13</v>
      </c>
      <c r="H18" s="59">
        <v>9658</v>
      </c>
      <c r="I18" s="25"/>
      <c r="J18" s="25"/>
      <c r="K18" s="25"/>
      <c r="L18" s="25"/>
      <c r="M18" s="45"/>
      <c r="N18" s="71" t="s">
        <v>281</v>
      </c>
      <c r="O18" s="58"/>
      <c r="P18" s="58"/>
      <c r="Q18" s="58"/>
      <c r="R18" s="6"/>
    </row>
    <row r="19" spans="1:18" x14ac:dyDescent="0.3">
      <c r="A19" s="18">
        <v>18</v>
      </c>
      <c r="B19" s="19" t="s">
        <v>32</v>
      </c>
      <c r="C19" s="64" t="s">
        <v>631</v>
      </c>
      <c r="D19" s="20" t="s">
        <v>33</v>
      </c>
      <c r="E19" s="32" t="s">
        <v>34</v>
      </c>
      <c r="F19" s="26">
        <v>41667</v>
      </c>
      <c r="G19" s="20" t="s">
        <v>13</v>
      </c>
      <c r="H19" s="57">
        <v>4200</v>
      </c>
      <c r="I19" s="25"/>
      <c r="J19" s="25"/>
      <c r="K19" s="25"/>
      <c r="L19" s="25"/>
      <c r="M19" s="45" t="s">
        <v>653</v>
      </c>
      <c r="N19" s="73" t="s">
        <v>35</v>
      </c>
      <c r="O19" s="57">
        <v>4200</v>
      </c>
      <c r="P19" s="58">
        <v>2800</v>
      </c>
      <c r="Q19" s="58">
        <f>O19-P19</f>
        <v>1400</v>
      </c>
      <c r="R19" s="6"/>
    </row>
    <row r="20" spans="1:18" x14ac:dyDescent="0.3">
      <c r="A20" s="22">
        <v>19</v>
      </c>
      <c r="B20" s="15" t="s">
        <v>453</v>
      </c>
      <c r="C20" s="62" t="s">
        <v>631</v>
      </c>
      <c r="D20" s="16" t="s">
        <v>69</v>
      </c>
      <c r="E20" s="9" t="s">
        <v>454</v>
      </c>
      <c r="F20" s="29">
        <v>41668</v>
      </c>
      <c r="G20" s="16" t="s">
        <v>270</v>
      </c>
      <c r="H20" s="59">
        <v>64000</v>
      </c>
      <c r="I20" s="29"/>
      <c r="J20" s="29"/>
      <c r="K20" s="25"/>
      <c r="L20" s="29"/>
      <c r="M20" s="45"/>
      <c r="N20" s="71" t="s">
        <v>320</v>
      </c>
      <c r="O20" s="58"/>
      <c r="P20" s="58"/>
      <c r="Q20" s="58"/>
      <c r="R20" s="6"/>
    </row>
    <row r="21" spans="1:18" x14ac:dyDescent="0.3">
      <c r="A21" s="18">
        <v>20</v>
      </c>
      <c r="B21" s="17" t="s">
        <v>36</v>
      </c>
      <c r="C21" s="63" t="s">
        <v>386</v>
      </c>
      <c r="D21" s="3">
        <v>30100000</v>
      </c>
      <c r="E21" s="48" t="s">
        <v>37</v>
      </c>
      <c r="F21" s="25">
        <v>41668</v>
      </c>
      <c r="G21" s="3" t="s">
        <v>13</v>
      </c>
      <c r="H21" s="58">
        <v>5100</v>
      </c>
      <c r="I21" s="25"/>
      <c r="J21" s="25"/>
      <c r="K21" s="25"/>
      <c r="L21" s="25"/>
      <c r="M21" s="45" t="s">
        <v>654</v>
      </c>
      <c r="N21" s="72" t="s">
        <v>38</v>
      </c>
      <c r="O21" s="58">
        <v>1799</v>
      </c>
      <c r="P21" s="58">
        <v>168.15</v>
      </c>
      <c r="Q21" s="58">
        <f>O21-P21</f>
        <v>1630.85</v>
      </c>
      <c r="R21" s="6"/>
    </row>
    <row r="22" spans="1:18" x14ac:dyDescent="0.3">
      <c r="A22" s="18">
        <v>21</v>
      </c>
      <c r="B22" s="17" t="s">
        <v>39</v>
      </c>
      <c r="C22" s="64" t="s">
        <v>386</v>
      </c>
      <c r="D22" s="3" t="s">
        <v>11</v>
      </c>
      <c r="E22" s="6" t="s">
        <v>40</v>
      </c>
      <c r="F22" s="25">
        <v>41684</v>
      </c>
      <c r="G22" s="3" t="s">
        <v>41</v>
      </c>
      <c r="H22" s="58">
        <v>30100</v>
      </c>
      <c r="I22" s="25"/>
      <c r="J22" s="25"/>
      <c r="K22" s="25"/>
      <c r="L22" s="25"/>
      <c r="M22" s="45" t="s">
        <v>657</v>
      </c>
      <c r="N22" s="72" t="s">
        <v>42</v>
      </c>
      <c r="O22" s="58">
        <v>30100</v>
      </c>
      <c r="P22" s="58">
        <v>30100</v>
      </c>
      <c r="Q22" s="58">
        <f>O22-P22</f>
        <v>0</v>
      </c>
      <c r="R22" s="6"/>
    </row>
    <row r="23" spans="1:18" x14ac:dyDescent="0.3">
      <c r="A23" s="18">
        <v>22</v>
      </c>
      <c r="B23" s="17" t="s">
        <v>43</v>
      </c>
      <c r="C23" s="63" t="s">
        <v>631</v>
      </c>
      <c r="D23" s="3">
        <v>18100000</v>
      </c>
      <c r="E23" s="48" t="s">
        <v>45</v>
      </c>
      <c r="F23" s="25">
        <v>41674</v>
      </c>
      <c r="G23" s="3" t="s">
        <v>13</v>
      </c>
      <c r="H23" s="58">
        <v>11641</v>
      </c>
      <c r="I23" s="25"/>
      <c r="J23" s="25"/>
      <c r="K23" s="25"/>
      <c r="L23" s="25"/>
      <c r="M23" s="45" t="s">
        <v>658</v>
      </c>
      <c r="N23" s="72" t="s">
        <v>284</v>
      </c>
      <c r="O23" s="58">
        <v>11915.96</v>
      </c>
      <c r="P23" s="58">
        <v>3122.5</v>
      </c>
      <c r="Q23" s="58">
        <f>O23-P23</f>
        <v>8793.4599999999991</v>
      </c>
      <c r="R23" s="6"/>
    </row>
    <row r="24" spans="1:18" x14ac:dyDescent="0.3">
      <c r="A24" s="22">
        <v>23</v>
      </c>
      <c r="B24" s="15" t="s">
        <v>455</v>
      </c>
      <c r="C24" s="62" t="s">
        <v>631</v>
      </c>
      <c r="D24" s="16" t="s">
        <v>69</v>
      </c>
      <c r="E24" s="9" t="s">
        <v>454</v>
      </c>
      <c r="F24" s="29">
        <v>41674</v>
      </c>
      <c r="G24" s="16" t="s">
        <v>270</v>
      </c>
      <c r="H24" s="59">
        <v>64000</v>
      </c>
      <c r="I24" s="25"/>
      <c r="J24" s="29"/>
      <c r="K24" s="25"/>
      <c r="L24" s="29"/>
      <c r="M24" s="45"/>
      <c r="N24" s="71" t="s">
        <v>281</v>
      </c>
      <c r="O24" s="58"/>
      <c r="P24" s="58"/>
      <c r="Q24" s="58"/>
      <c r="R24" s="6"/>
    </row>
    <row r="25" spans="1:18" x14ac:dyDescent="0.3">
      <c r="A25" s="18">
        <v>24</v>
      </c>
      <c r="B25" s="17" t="s">
        <v>46</v>
      </c>
      <c r="C25" s="63" t="s">
        <v>631</v>
      </c>
      <c r="D25" s="3" t="s">
        <v>47</v>
      </c>
      <c r="E25" s="48" t="s">
        <v>48</v>
      </c>
      <c r="F25" s="25">
        <v>41675</v>
      </c>
      <c r="G25" s="3" t="s">
        <v>13</v>
      </c>
      <c r="H25" s="58">
        <v>26400</v>
      </c>
      <c r="I25" s="25"/>
      <c r="J25" s="25"/>
      <c r="K25" s="25"/>
      <c r="L25" s="25"/>
      <c r="M25" s="45" t="s">
        <v>659</v>
      </c>
      <c r="N25" s="72" t="s">
        <v>49</v>
      </c>
      <c r="O25" s="58">
        <v>25600</v>
      </c>
      <c r="P25" s="58">
        <v>4636.05</v>
      </c>
      <c r="Q25" s="58">
        <f t="shared" ref="Q25:Q32" si="1">O25-P25</f>
        <v>20963.95</v>
      </c>
      <c r="R25" s="6"/>
    </row>
    <row r="26" spans="1:18" x14ac:dyDescent="0.3">
      <c r="A26" s="18">
        <v>25</v>
      </c>
      <c r="B26" s="17" t="s">
        <v>50</v>
      </c>
      <c r="C26" s="63" t="s">
        <v>631</v>
      </c>
      <c r="D26" s="3" t="s">
        <v>51</v>
      </c>
      <c r="E26" s="6" t="s">
        <v>52</v>
      </c>
      <c r="F26" s="25">
        <v>41676</v>
      </c>
      <c r="G26" s="3" t="s">
        <v>53</v>
      </c>
      <c r="H26" s="58">
        <v>11500</v>
      </c>
      <c r="I26" s="25"/>
      <c r="J26" s="25"/>
      <c r="K26" s="25"/>
      <c r="L26" s="25"/>
      <c r="M26" s="45" t="s">
        <v>660</v>
      </c>
      <c r="N26" s="72" t="s">
        <v>54</v>
      </c>
      <c r="O26" s="58">
        <v>7890</v>
      </c>
      <c r="P26" s="58">
        <v>7890</v>
      </c>
      <c r="Q26" s="58">
        <f t="shared" si="1"/>
        <v>0</v>
      </c>
      <c r="R26" s="6"/>
    </row>
    <row r="27" spans="1:18" x14ac:dyDescent="0.3">
      <c r="A27" s="18">
        <v>26</v>
      </c>
      <c r="B27" s="17" t="s">
        <v>55</v>
      </c>
      <c r="C27" s="63" t="s">
        <v>631</v>
      </c>
      <c r="D27" s="3" t="s">
        <v>56</v>
      </c>
      <c r="E27" s="6" t="s">
        <v>57</v>
      </c>
      <c r="F27" s="25">
        <v>41677</v>
      </c>
      <c r="G27" s="3" t="s">
        <v>58</v>
      </c>
      <c r="H27" s="58">
        <v>2400</v>
      </c>
      <c r="I27" s="25"/>
      <c r="J27" s="25"/>
      <c r="K27" s="25"/>
      <c r="L27" s="25"/>
      <c r="M27" s="45" t="s">
        <v>649</v>
      </c>
      <c r="N27" s="72" t="s">
        <v>59</v>
      </c>
      <c r="O27" s="58">
        <v>1048</v>
      </c>
      <c r="P27" s="58">
        <v>1048</v>
      </c>
      <c r="Q27" s="58">
        <f t="shared" si="1"/>
        <v>0</v>
      </c>
      <c r="R27" s="6"/>
    </row>
    <row r="28" spans="1:18" x14ac:dyDescent="0.3">
      <c r="A28" s="18">
        <v>27</v>
      </c>
      <c r="B28" s="17" t="s">
        <v>60</v>
      </c>
      <c r="C28" s="63" t="s">
        <v>386</v>
      </c>
      <c r="D28" s="3" t="s">
        <v>61</v>
      </c>
      <c r="E28" s="48" t="s">
        <v>62</v>
      </c>
      <c r="F28" s="25">
        <v>41694</v>
      </c>
      <c r="G28" s="3" t="s">
        <v>63</v>
      </c>
      <c r="H28" s="58">
        <v>420000</v>
      </c>
      <c r="I28" s="25"/>
      <c r="J28" s="25"/>
      <c r="K28" s="25"/>
      <c r="L28" s="25"/>
      <c r="M28" s="45" t="s">
        <v>668</v>
      </c>
      <c r="N28" s="72" t="s">
        <v>75</v>
      </c>
      <c r="O28" s="58">
        <v>284999</v>
      </c>
      <c r="P28" s="58">
        <v>25278</v>
      </c>
      <c r="Q28" s="58">
        <f t="shared" si="1"/>
        <v>259721</v>
      </c>
      <c r="R28" s="6"/>
    </row>
    <row r="29" spans="1:18" x14ac:dyDescent="0.3">
      <c r="A29" s="18">
        <v>28</v>
      </c>
      <c r="B29" s="17" t="s">
        <v>64</v>
      </c>
      <c r="C29" s="63" t="s">
        <v>631</v>
      </c>
      <c r="D29" s="3" t="s">
        <v>65</v>
      </c>
      <c r="E29" s="6" t="s">
        <v>66</v>
      </c>
      <c r="F29" s="25">
        <v>41680</v>
      </c>
      <c r="G29" s="3" t="s">
        <v>41</v>
      </c>
      <c r="H29" s="58">
        <v>25000</v>
      </c>
      <c r="I29" s="25"/>
      <c r="J29" s="25"/>
      <c r="K29" s="25"/>
      <c r="L29" s="25"/>
      <c r="M29" s="45" t="s">
        <v>651</v>
      </c>
      <c r="N29" s="72" t="s">
        <v>67</v>
      </c>
      <c r="O29" s="58">
        <v>21880</v>
      </c>
      <c r="P29" s="58">
        <v>21880</v>
      </c>
      <c r="Q29" s="58">
        <f t="shared" si="1"/>
        <v>0</v>
      </c>
      <c r="R29" s="6"/>
    </row>
    <row r="30" spans="1:18" x14ac:dyDescent="0.3">
      <c r="A30" s="18">
        <v>29</v>
      </c>
      <c r="B30" s="17" t="s">
        <v>68</v>
      </c>
      <c r="C30" s="64" t="s">
        <v>631</v>
      </c>
      <c r="D30" s="3" t="s">
        <v>69</v>
      </c>
      <c r="E30" s="6" t="s">
        <v>70</v>
      </c>
      <c r="F30" s="25">
        <v>41681</v>
      </c>
      <c r="G30" s="3" t="s">
        <v>71</v>
      </c>
      <c r="H30" s="58">
        <v>1060</v>
      </c>
      <c r="I30" s="25"/>
      <c r="J30" s="25"/>
      <c r="K30" s="25"/>
      <c r="L30" s="25"/>
      <c r="M30" s="45" t="s">
        <v>647</v>
      </c>
      <c r="N30" s="72" t="s">
        <v>72</v>
      </c>
      <c r="O30" s="58">
        <v>848.42</v>
      </c>
      <c r="P30" s="58">
        <v>848.42</v>
      </c>
      <c r="Q30" s="58">
        <f t="shared" si="1"/>
        <v>0</v>
      </c>
      <c r="R30" s="6"/>
    </row>
    <row r="31" spans="1:18" x14ac:dyDescent="0.3">
      <c r="A31" s="18">
        <v>30</v>
      </c>
      <c r="B31" s="17" t="s">
        <v>73</v>
      </c>
      <c r="C31" s="63" t="s">
        <v>631</v>
      </c>
      <c r="D31" s="3" t="s">
        <v>887</v>
      </c>
      <c r="E31" s="48" t="s">
        <v>74</v>
      </c>
      <c r="F31" s="25">
        <v>41682</v>
      </c>
      <c r="G31" s="3" t="s">
        <v>13</v>
      </c>
      <c r="H31" s="58">
        <v>43000</v>
      </c>
      <c r="I31" s="25"/>
      <c r="J31" s="25"/>
      <c r="K31" s="25"/>
      <c r="L31" s="25"/>
      <c r="M31" s="45" t="s">
        <v>650</v>
      </c>
      <c r="N31" s="72" t="s">
        <v>75</v>
      </c>
      <c r="O31" s="58">
        <v>35850</v>
      </c>
      <c r="P31" s="58">
        <v>800</v>
      </c>
      <c r="Q31" s="58">
        <f t="shared" si="1"/>
        <v>35050</v>
      </c>
      <c r="R31" s="6"/>
    </row>
    <row r="32" spans="1:18" x14ac:dyDescent="0.3">
      <c r="A32" s="18">
        <v>31</v>
      </c>
      <c r="B32" s="17" t="s">
        <v>76</v>
      </c>
      <c r="C32" s="64" t="s">
        <v>631</v>
      </c>
      <c r="D32" s="3" t="s">
        <v>69</v>
      </c>
      <c r="E32" s="6" t="s">
        <v>77</v>
      </c>
      <c r="F32" s="25">
        <v>41682</v>
      </c>
      <c r="G32" s="3" t="s">
        <v>13</v>
      </c>
      <c r="H32" s="58">
        <v>47500</v>
      </c>
      <c r="I32" s="25"/>
      <c r="J32" s="25"/>
      <c r="K32" s="25"/>
      <c r="L32" s="25"/>
      <c r="M32" s="45" t="s">
        <v>661</v>
      </c>
      <c r="N32" s="72" t="s">
        <v>78</v>
      </c>
      <c r="O32" s="58">
        <v>37950</v>
      </c>
      <c r="P32" s="58">
        <v>12980</v>
      </c>
      <c r="Q32" s="58">
        <f t="shared" si="1"/>
        <v>24970</v>
      </c>
      <c r="R32" s="6"/>
    </row>
    <row r="33" spans="1:18" x14ac:dyDescent="0.3">
      <c r="A33" s="22">
        <v>32</v>
      </c>
      <c r="B33" s="15" t="s">
        <v>456</v>
      </c>
      <c r="C33" s="62" t="s">
        <v>386</v>
      </c>
      <c r="D33" s="16" t="s">
        <v>178</v>
      </c>
      <c r="E33" s="9" t="s">
        <v>457</v>
      </c>
      <c r="F33" s="29">
        <v>41698</v>
      </c>
      <c r="G33" s="16" t="s">
        <v>53</v>
      </c>
      <c r="H33" s="59">
        <v>56000</v>
      </c>
      <c r="I33" s="29"/>
      <c r="J33" s="29"/>
      <c r="K33" s="25"/>
      <c r="L33" s="29"/>
      <c r="M33" s="45"/>
      <c r="N33" s="71" t="s">
        <v>281</v>
      </c>
      <c r="O33" s="58"/>
      <c r="P33" s="58"/>
      <c r="Q33" s="58"/>
      <c r="R33" s="6"/>
    </row>
    <row r="34" spans="1:18" x14ac:dyDescent="0.3">
      <c r="A34" s="22">
        <v>33</v>
      </c>
      <c r="B34" s="15" t="s">
        <v>458</v>
      </c>
      <c r="C34" s="62" t="s">
        <v>386</v>
      </c>
      <c r="D34" s="16" t="s">
        <v>153</v>
      </c>
      <c r="E34" s="9" t="s">
        <v>459</v>
      </c>
      <c r="F34" s="29">
        <v>41698</v>
      </c>
      <c r="G34" s="16" t="s">
        <v>460</v>
      </c>
      <c r="H34" s="59">
        <v>203200</v>
      </c>
      <c r="I34" s="29"/>
      <c r="J34" s="29"/>
      <c r="K34" s="25"/>
      <c r="L34" s="29"/>
      <c r="M34" s="45"/>
      <c r="N34" s="74" t="s">
        <v>404</v>
      </c>
      <c r="O34" s="58"/>
      <c r="P34" s="58"/>
      <c r="Q34" s="58"/>
      <c r="R34" s="6"/>
    </row>
    <row r="35" spans="1:18" x14ac:dyDescent="0.3">
      <c r="A35" s="18">
        <v>34</v>
      </c>
      <c r="B35" s="17" t="s">
        <v>79</v>
      </c>
      <c r="C35" s="63" t="s">
        <v>386</v>
      </c>
      <c r="D35" s="3" t="s">
        <v>80</v>
      </c>
      <c r="E35" s="48" t="s">
        <v>81</v>
      </c>
      <c r="F35" s="25">
        <v>41698</v>
      </c>
      <c r="G35" s="3" t="s">
        <v>82</v>
      </c>
      <c r="H35" s="58">
        <v>220000</v>
      </c>
      <c r="I35" s="25"/>
      <c r="J35" s="25"/>
      <c r="K35" s="25"/>
      <c r="L35" s="25"/>
      <c r="M35" s="45" t="s">
        <v>667</v>
      </c>
      <c r="N35" s="72" t="s">
        <v>83</v>
      </c>
      <c r="O35" s="58">
        <v>220000</v>
      </c>
      <c r="P35" s="58">
        <v>37878.6</v>
      </c>
      <c r="Q35" s="58">
        <f>O35-P35</f>
        <v>182121.4</v>
      </c>
      <c r="R35" s="6"/>
    </row>
    <row r="36" spans="1:18" x14ac:dyDescent="0.3">
      <c r="A36" s="18">
        <v>35</v>
      </c>
      <c r="B36" s="17" t="s">
        <v>84</v>
      </c>
      <c r="C36" s="63" t="s">
        <v>386</v>
      </c>
      <c r="D36" s="3" t="s">
        <v>16</v>
      </c>
      <c r="E36" s="6" t="s">
        <v>85</v>
      </c>
      <c r="F36" s="25">
        <v>41697</v>
      </c>
      <c r="G36" s="3" t="s">
        <v>13</v>
      </c>
      <c r="H36" s="58">
        <v>27000</v>
      </c>
      <c r="I36" s="25"/>
      <c r="J36" s="25"/>
      <c r="K36" s="25"/>
      <c r="L36" s="25"/>
      <c r="M36" s="45" t="s">
        <v>669</v>
      </c>
      <c r="N36" s="72" t="s">
        <v>86</v>
      </c>
      <c r="O36" s="58">
        <v>27000</v>
      </c>
      <c r="P36" s="58">
        <v>27000</v>
      </c>
      <c r="Q36" s="58">
        <f>O36-P36</f>
        <v>0</v>
      </c>
      <c r="R36" s="6"/>
    </row>
    <row r="37" spans="1:18" x14ac:dyDescent="0.3">
      <c r="A37" s="22">
        <v>36</v>
      </c>
      <c r="B37" s="15" t="s">
        <v>461</v>
      </c>
      <c r="C37" s="62" t="s">
        <v>631</v>
      </c>
      <c r="D37" s="16" t="s">
        <v>183</v>
      </c>
      <c r="E37" s="9" t="s">
        <v>184</v>
      </c>
      <c r="F37" s="29">
        <v>41688</v>
      </c>
      <c r="G37" s="16" t="s">
        <v>13</v>
      </c>
      <c r="H37" s="59">
        <v>57720</v>
      </c>
      <c r="I37" s="29"/>
      <c r="J37" s="29"/>
      <c r="K37" s="25"/>
      <c r="L37" s="29"/>
      <c r="M37" s="45"/>
      <c r="N37" s="71" t="s">
        <v>320</v>
      </c>
      <c r="O37" s="58"/>
      <c r="P37" s="58"/>
      <c r="Q37" s="58"/>
      <c r="R37" s="6"/>
    </row>
    <row r="38" spans="1:18" x14ac:dyDescent="0.3">
      <c r="A38" s="18">
        <v>37</v>
      </c>
      <c r="B38" s="17" t="s">
        <v>87</v>
      </c>
      <c r="C38" s="63" t="s">
        <v>386</v>
      </c>
      <c r="D38" s="3" t="s">
        <v>29</v>
      </c>
      <c r="E38" s="6" t="s">
        <v>88</v>
      </c>
      <c r="F38" s="25">
        <v>41705</v>
      </c>
      <c r="G38" s="3" t="s">
        <v>89</v>
      </c>
      <c r="H38" s="58">
        <v>18500</v>
      </c>
      <c r="I38" s="25"/>
      <c r="J38" s="25"/>
      <c r="K38" s="25"/>
      <c r="L38" s="25"/>
      <c r="M38" s="45" t="s">
        <v>666</v>
      </c>
      <c r="N38" s="72" t="s">
        <v>90</v>
      </c>
      <c r="O38" s="58">
        <v>18500</v>
      </c>
      <c r="P38" s="58">
        <v>18500</v>
      </c>
      <c r="Q38" s="58">
        <f t="shared" ref="Q38:Q48" si="2">O38-P38</f>
        <v>0</v>
      </c>
      <c r="R38" s="6"/>
    </row>
    <row r="39" spans="1:18" x14ac:dyDescent="0.3">
      <c r="A39" s="18">
        <v>38</v>
      </c>
      <c r="B39" s="17" t="s">
        <v>91</v>
      </c>
      <c r="C39" s="63" t="s">
        <v>631</v>
      </c>
      <c r="D39" s="3" t="s">
        <v>92</v>
      </c>
      <c r="E39" s="48" t="s">
        <v>93</v>
      </c>
      <c r="F39" s="25">
        <v>41690</v>
      </c>
      <c r="G39" s="3" t="s">
        <v>94</v>
      </c>
      <c r="H39" s="58">
        <v>13000</v>
      </c>
      <c r="I39" s="25"/>
      <c r="J39" s="25"/>
      <c r="K39" s="25"/>
      <c r="L39" s="25"/>
      <c r="M39" s="45" t="s">
        <v>662</v>
      </c>
      <c r="N39" s="72" t="s">
        <v>95</v>
      </c>
      <c r="O39" s="58">
        <v>5850</v>
      </c>
      <c r="P39" s="58">
        <v>850.5</v>
      </c>
      <c r="Q39" s="58">
        <f t="shared" si="2"/>
        <v>4999.5</v>
      </c>
      <c r="R39" s="6"/>
    </row>
    <row r="40" spans="1:18" x14ac:dyDescent="0.3">
      <c r="A40" s="18">
        <v>39</v>
      </c>
      <c r="B40" s="17" t="s">
        <v>96</v>
      </c>
      <c r="C40" s="63" t="s">
        <v>631</v>
      </c>
      <c r="D40" s="3">
        <v>42500000</v>
      </c>
      <c r="E40" s="6" t="s">
        <v>97</v>
      </c>
      <c r="F40" s="25">
        <v>41691</v>
      </c>
      <c r="G40" s="3" t="s">
        <v>98</v>
      </c>
      <c r="H40" s="58">
        <v>82000</v>
      </c>
      <c r="I40" s="25"/>
      <c r="J40" s="25"/>
      <c r="K40" s="25"/>
      <c r="L40" s="25"/>
      <c r="M40" s="45" t="s">
        <v>664</v>
      </c>
      <c r="N40" s="72" t="s">
        <v>99</v>
      </c>
      <c r="O40" s="58">
        <v>82000</v>
      </c>
      <c r="P40" s="58">
        <v>23880</v>
      </c>
      <c r="Q40" s="58">
        <f t="shared" si="2"/>
        <v>58120</v>
      </c>
      <c r="R40" s="6"/>
    </row>
    <row r="41" spans="1:18" x14ac:dyDescent="0.3">
      <c r="A41" s="18">
        <v>40</v>
      </c>
      <c r="B41" s="19" t="s">
        <v>100</v>
      </c>
      <c r="C41" s="64" t="s">
        <v>386</v>
      </c>
      <c r="D41" s="20" t="s">
        <v>101</v>
      </c>
      <c r="E41" s="21" t="s">
        <v>102</v>
      </c>
      <c r="F41" s="26">
        <v>41712</v>
      </c>
      <c r="G41" s="20" t="s">
        <v>13</v>
      </c>
      <c r="H41" s="57">
        <v>41000</v>
      </c>
      <c r="I41" s="25"/>
      <c r="J41" s="25"/>
      <c r="K41" s="25"/>
      <c r="L41" s="25"/>
      <c r="M41" s="45" t="s">
        <v>670</v>
      </c>
      <c r="N41" s="73" t="s">
        <v>103</v>
      </c>
      <c r="O41" s="58">
        <v>24400</v>
      </c>
      <c r="P41" s="58">
        <v>0</v>
      </c>
      <c r="Q41" s="58">
        <f t="shared" si="2"/>
        <v>24400</v>
      </c>
      <c r="R41" s="6"/>
    </row>
    <row r="42" spans="1:18" x14ac:dyDescent="0.3">
      <c r="A42" s="18">
        <v>41</v>
      </c>
      <c r="B42" s="17" t="s">
        <v>104</v>
      </c>
      <c r="C42" s="63" t="s">
        <v>631</v>
      </c>
      <c r="D42" s="3">
        <v>38300000</v>
      </c>
      <c r="E42" s="6" t="s">
        <v>106</v>
      </c>
      <c r="F42" s="25">
        <v>41698</v>
      </c>
      <c r="G42" s="3" t="s">
        <v>98</v>
      </c>
      <c r="H42" s="58">
        <v>19500</v>
      </c>
      <c r="I42" s="25"/>
      <c r="J42" s="25"/>
      <c r="K42" s="25"/>
      <c r="L42" s="25"/>
      <c r="M42" s="45" t="s">
        <v>671</v>
      </c>
      <c r="N42" s="75" t="s">
        <v>294</v>
      </c>
      <c r="O42" s="58">
        <v>17900</v>
      </c>
      <c r="P42" s="58">
        <v>1790</v>
      </c>
      <c r="Q42" s="58">
        <f t="shared" si="2"/>
        <v>16110</v>
      </c>
      <c r="R42" s="6"/>
    </row>
    <row r="43" spans="1:18" x14ac:dyDescent="0.3">
      <c r="A43" s="18">
        <v>42</v>
      </c>
      <c r="B43" s="17" t="s">
        <v>108</v>
      </c>
      <c r="C43" s="63" t="s">
        <v>631</v>
      </c>
      <c r="D43" s="3" t="s">
        <v>109</v>
      </c>
      <c r="E43" s="48" t="s">
        <v>829</v>
      </c>
      <c r="F43" s="25">
        <v>41694</v>
      </c>
      <c r="G43" s="3" t="s">
        <v>13</v>
      </c>
      <c r="H43" s="58">
        <v>40200</v>
      </c>
      <c r="I43" s="25"/>
      <c r="J43" s="25"/>
      <c r="K43" s="25"/>
      <c r="L43" s="25"/>
      <c r="M43" s="45" t="s">
        <v>663</v>
      </c>
      <c r="N43" s="72" t="s">
        <v>110</v>
      </c>
      <c r="O43" s="58">
        <v>40200</v>
      </c>
      <c r="P43" s="58">
        <v>6976</v>
      </c>
      <c r="Q43" s="58">
        <f t="shared" si="2"/>
        <v>33224</v>
      </c>
      <c r="R43" s="6"/>
    </row>
    <row r="44" spans="1:18" x14ac:dyDescent="0.3">
      <c r="A44" s="18">
        <v>43</v>
      </c>
      <c r="B44" s="17" t="s">
        <v>111</v>
      </c>
      <c r="C44" s="63" t="s">
        <v>631</v>
      </c>
      <c r="D44" s="3" t="s">
        <v>109</v>
      </c>
      <c r="E44" s="48" t="s">
        <v>112</v>
      </c>
      <c r="F44" s="25">
        <v>41695</v>
      </c>
      <c r="G44" s="3" t="s">
        <v>13</v>
      </c>
      <c r="H44" s="58">
        <v>60000</v>
      </c>
      <c r="I44" s="25"/>
      <c r="J44" s="25"/>
      <c r="K44" s="25"/>
      <c r="L44" s="25"/>
      <c r="M44" s="45" t="s">
        <v>672</v>
      </c>
      <c r="N44" s="72" t="s">
        <v>113</v>
      </c>
      <c r="O44" s="58">
        <v>60000</v>
      </c>
      <c r="P44" s="58">
        <v>0</v>
      </c>
      <c r="Q44" s="58">
        <f t="shared" si="2"/>
        <v>60000</v>
      </c>
      <c r="R44" s="6"/>
    </row>
    <row r="45" spans="1:18" x14ac:dyDescent="0.3">
      <c r="A45" s="18">
        <v>44</v>
      </c>
      <c r="B45" s="17" t="s">
        <v>114</v>
      </c>
      <c r="C45" s="63" t="s">
        <v>386</v>
      </c>
      <c r="D45" s="3" t="s">
        <v>115</v>
      </c>
      <c r="E45" s="6" t="s">
        <v>116</v>
      </c>
      <c r="F45" s="25">
        <v>41712</v>
      </c>
      <c r="G45" s="3" t="s">
        <v>117</v>
      </c>
      <c r="H45" s="58">
        <v>90000</v>
      </c>
      <c r="I45" s="25"/>
      <c r="J45" s="25"/>
      <c r="K45" s="25"/>
      <c r="L45" s="25"/>
      <c r="M45" s="45" t="s">
        <v>673</v>
      </c>
      <c r="N45" s="72" t="s">
        <v>118</v>
      </c>
      <c r="O45" s="58">
        <v>84990</v>
      </c>
      <c r="P45" s="58">
        <v>40000</v>
      </c>
      <c r="Q45" s="58">
        <f t="shared" si="2"/>
        <v>44990</v>
      </c>
      <c r="R45" s="6"/>
    </row>
    <row r="46" spans="1:18" x14ac:dyDescent="0.3">
      <c r="A46" s="18">
        <v>45</v>
      </c>
      <c r="B46" s="17" t="s">
        <v>119</v>
      </c>
      <c r="C46" s="63" t="s">
        <v>631</v>
      </c>
      <c r="D46" s="3" t="s">
        <v>886</v>
      </c>
      <c r="E46" s="48" t="s">
        <v>120</v>
      </c>
      <c r="F46" s="25">
        <v>41696</v>
      </c>
      <c r="G46" s="3" t="s">
        <v>63</v>
      </c>
      <c r="H46" s="58">
        <v>4950</v>
      </c>
      <c r="I46" s="25"/>
      <c r="J46" s="25"/>
      <c r="K46" s="25"/>
      <c r="L46" s="25"/>
      <c r="M46" s="45" t="s">
        <v>665</v>
      </c>
      <c r="N46" s="72" t="s">
        <v>121</v>
      </c>
      <c r="O46" s="58">
        <v>5734.8</v>
      </c>
      <c r="P46" s="58">
        <v>1943.46</v>
      </c>
      <c r="Q46" s="58">
        <f t="shared" si="2"/>
        <v>3791.34</v>
      </c>
      <c r="R46" s="6"/>
    </row>
    <row r="47" spans="1:18" ht="12" customHeight="1" x14ac:dyDescent="0.3">
      <c r="A47" s="18">
        <v>46</v>
      </c>
      <c r="B47" s="17" t="s">
        <v>122</v>
      </c>
      <c r="C47" s="64" t="s">
        <v>386</v>
      </c>
      <c r="D47" s="3" t="s">
        <v>11</v>
      </c>
      <c r="E47" s="6" t="s">
        <v>123</v>
      </c>
      <c r="F47" s="25">
        <v>41712</v>
      </c>
      <c r="G47" s="3" t="s">
        <v>117</v>
      </c>
      <c r="H47" s="58">
        <v>102700</v>
      </c>
      <c r="I47" s="25"/>
      <c r="J47" s="25"/>
      <c r="K47" s="25"/>
      <c r="L47" s="25"/>
      <c r="M47" s="45" t="s">
        <v>674</v>
      </c>
      <c r="N47" s="72" t="s">
        <v>42</v>
      </c>
      <c r="O47" s="58">
        <v>102700</v>
      </c>
      <c r="P47" s="58">
        <v>102700</v>
      </c>
      <c r="Q47" s="58">
        <f t="shared" si="2"/>
        <v>0</v>
      </c>
      <c r="R47" s="6"/>
    </row>
    <row r="48" spans="1:18" x14ac:dyDescent="0.3">
      <c r="A48" s="18">
        <v>47</v>
      </c>
      <c r="B48" s="17" t="s">
        <v>124</v>
      </c>
      <c r="C48" s="63" t="s">
        <v>631</v>
      </c>
      <c r="D48" s="3">
        <v>18300000</v>
      </c>
      <c r="E48" s="6" t="s">
        <v>125</v>
      </c>
      <c r="F48" s="25">
        <v>41697</v>
      </c>
      <c r="G48" s="3" t="s">
        <v>53</v>
      </c>
      <c r="H48" s="58">
        <v>43300</v>
      </c>
      <c r="I48" s="25"/>
      <c r="J48" s="25"/>
      <c r="K48" s="25"/>
      <c r="L48" s="25"/>
      <c r="M48" s="45" t="s">
        <v>675</v>
      </c>
      <c r="N48" s="72" t="s">
        <v>126</v>
      </c>
      <c r="O48" s="58">
        <v>43300</v>
      </c>
      <c r="P48" s="58">
        <v>38120</v>
      </c>
      <c r="Q48" s="58">
        <f t="shared" si="2"/>
        <v>5180</v>
      </c>
      <c r="R48" s="6"/>
    </row>
    <row r="49" spans="1:18" x14ac:dyDescent="0.3">
      <c r="A49" s="22">
        <v>48</v>
      </c>
      <c r="B49" s="15" t="s">
        <v>462</v>
      </c>
      <c r="C49" s="62" t="s">
        <v>631</v>
      </c>
      <c r="D49" s="16" t="s">
        <v>69</v>
      </c>
      <c r="E49" s="9" t="s">
        <v>454</v>
      </c>
      <c r="F49" s="29">
        <v>41702</v>
      </c>
      <c r="G49" s="16" t="s">
        <v>270</v>
      </c>
      <c r="H49" s="59">
        <v>64000</v>
      </c>
      <c r="I49" s="29"/>
      <c r="J49" s="29"/>
      <c r="K49" s="25"/>
      <c r="L49" s="29"/>
      <c r="M49" s="45"/>
      <c r="N49" s="71" t="s">
        <v>281</v>
      </c>
      <c r="O49" s="58"/>
      <c r="P49" s="58"/>
      <c r="Q49" s="58"/>
      <c r="R49" s="6"/>
    </row>
    <row r="50" spans="1:18" x14ac:dyDescent="0.3">
      <c r="A50" s="22">
        <v>49</v>
      </c>
      <c r="B50" s="15" t="s">
        <v>463</v>
      </c>
      <c r="C50" s="62" t="s">
        <v>386</v>
      </c>
      <c r="D50" s="16" t="s">
        <v>225</v>
      </c>
      <c r="E50" s="9" t="s">
        <v>226</v>
      </c>
      <c r="F50" s="29">
        <v>41717</v>
      </c>
      <c r="G50" s="16" t="s">
        <v>13</v>
      </c>
      <c r="H50" s="59">
        <v>61050</v>
      </c>
      <c r="I50" s="29"/>
      <c r="J50" s="29"/>
      <c r="K50" s="25"/>
      <c r="L50" s="29"/>
      <c r="M50" s="45"/>
      <c r="N50" s="74" t="s">
        <v>404</v>
      </c>
      <c r="O50" s="58"/>
      <c r="P50" s="58"/>
      <c r="Q50" s="58"/>
      <c r="R50" s="6"/>
    </row>
    <row r="51" spans="1:18" x14ac:dyDescent="0.3">
      <c r="A51" s="18">
        <v>50</v>
      </c>
      <c r="B51" s="17" t="s">
        <v>127</v>
      </c>
      <c r="C51" s="64" t="s">
        <v>631</v>
      </c>
      <c r="D51" s="3" t="s">
        <v>69</v>
      </c>
      <c r="E51" s="6" t="s">
        <v>128</v>
      </c>
      <c r="F51" s="25">
        <v>41704</v>
      </c>
      <c r="G51" s="3" t="s">
        <v>13</v>
      </c>
      <c r="H51" s="58">
        <v>36000</v>
      </c>
      <c r="I51" s="25"/>
      <c r="J51" s="25"/>
      <c r="K51" s="25"/>
      <c r="L51" s="25"/>
      <c r="M51" s="45" t="s">
        <v>676</v>
      </c>
      <c r="N51" s="72" t="s">
        <v>129</v>
      </c>
      <c r="O51" s="58">
        <v>23853</v>
      </c>
      <c r="P51" s="58">
        <v>18703</v>
      </c>
      <c r="Q51" s="58">
        <f>O51-P51</f>
        <v>5150</v>
      </c>
      <c r="R51" s="6"/>
    </row>
    <row r="52" spans="1:18" x14ac:dyDescent="0.3">
      <c r="A52" s="18">
        <v>51</v>
      </c>
      <c r="B52" s="17" t="s">
        <v>130</v>
      </c>
      <c r="C52" s="64" t="s">
        <v>631</v>
      </c>
      <c r="D52" s="3" t="s">
        <v>69</v>
      </c>
      <c r="E52" s="6" t="s">
        <v>131</v>
      </c>
      <c r="F52" s="25">
        <v>41704</v>
      </c>
      <c r="G52" s="3" t="s">
        <v>132</v>
      </c>
      <c r="H52" s="58">
        <v>14000</v>
      </c>
      <c r="I52" s="25"/>
      <c r="J52" s="25"/>
      <c r="K52" s="25"/>
      <c r="L52" s="25"/>
      <c r="M52" s="45" t="s">
        <v>677</v>
      </c>
      <c r="N52" s="72" t="s">
        <v>133</v>
      </c>
      <c r="O52" s="58">
        <v>4750</v>
      </c>
      <c r="P52" s="58">
        <v>4750</v>
      </c>
      <c r="Q52" s="58">
        <f>O52-P52</f>
        <v>0</v>
      </c>
      <c r="R52" s="6"/>
    </row>
    <row r="53" spans="1:18" x14ac:dyDescent="0.3">
      <c r="A53" s="22">
        <v>52</v>
      </c>
      <c r="B53" s="15" t="s">
        <v>464</v>
      </c>
      <c r="C53" s="62" t="s">
        <v>386</v>
      </c>
      <c r="D53" s="16" t="s">
        <v>16</v>
      </c>
      <c r="E53" s="9" t="s">
        <v>465</v>
      </c>
      <c r="F53" s="29">
        <v>41717</v>
      </c>
      <c r="G53" s="16" t="s">
        <v>132</v>
      </c>
      <c r="H53" s="59">
        <v>33000</v>
      </c>
      <c r="I53" s="29"/>
      <c r="J53" s="29"/>
      <c r="K53" s="25"/>
      <c r="L53" s="29"/>
      <c r="M53" s="45"/>
      <c r="N53" s="71" t="s">
        <v>281</v>
      </c>
      <c r="O53" s="58"/>
      <c r="P53" s="58"/>
      <c r="Q53" s="58"/>
      <c r="R53" s="6"/>
    </row>
    <row r="54" spans="1:18" x14ac:dyDescent="0.3">
      <c r="A54" s="18">
        <v>53</v>
      </c>
      <c r="B54" s="17" t="s">
        <v>134</v>
      </c>
      <c r="C54" s="63" t="s">
        <v>631</v>
      </c>
      <c r="D54" s="3" t="s">
        <v>135</v>
      </c>
      <c r="E54" s="6" t="s">
        <v>136</v>
      </c>
      <c r="F54" s="25">
        <v>41704</v>
      </c>
      <c r="G54" s="3" t="s">
        <v>41</v>
      </c>
      <c r="H54" s="58">
        <v>12880</v>
      </c>
      <c r="I54" s="25"/>
      <c r="J54" s="25"/>
      <c r="K54" s="25"/>
      <c r="L54" s="25"/>
      <c r="M54" s="45" t="s">
        <v>678</v>
      </c>
      <c r="N54" s="72" t="s">
        <v>137</v>
      </c>
      <c r="O54" s="58">
        <v>5664</v>
      </c>
      <c r="P54" s="58">
        <v>5664</v>
      </c>
      <c r="Q54" s="58">
        <f t="shared" ref="Q54:Q71" si="3">O54-P54</f>
        <v>0</v>
      </c>
      <c r="R54" s="6"/>
    </row>
    <row r="55" spans="1:18" x14ac:dyDescent="0.3">
      <c r="A55" s="18">
        <v>54</v>
      </c>
      <c r="B55" s="17" t="s">
        <v>138</v>
      </c>
      <c r="C55" s="64" t="s">
        <v>386</v>
      </c>
      <c r="D55" s="3" t="s">
        <v>11</v>
      </c>
      <c r="E55" s="6" t="s">
        <v>139</v>
      </c>
      <c r="F55" s="25">
        <v>41719</v>
      </c>
      <c r="G55" s="20" t="s">
        <v>53</v>
      </c>
      <c r="H55" s="58">
        <v>43000</v>
      </c>
      <c r="I55" s="25"/>
      <c r="J55" s="25"/>
      <c r="K55" s="25"/>
      <c r="L55" s="25"/>
      <c r="M55" s="45" t="s">
        <v>679</v>
      </c>
      <c r="N55" s="72" t="s">
        <v>137</v>
      </c>
      <c r="O55" s="58">
        <v>29990</v>
      </c>
      <c r="P55" s="58">
        <v>29918</v>
      </c>
      <c r="Q55" s="58">
        <f t="shared" si="3"/>
        <v>72</v>
      </c>
      <c r="R55" s="6"/>
    </row>
    <row r="56" spans="1:18" x14ac:dyDescent="0.3">
      <c r="A56" s="18">
        <v>55</v>
      </c>
      <c r="B56" s="17" t="s">
        <v>140</v>
      </c>
      <c r="C56" s="63" t="s">
        <v>631</v>
      </c>
      <c r="D56" s="3" t="s">
        <v>141</v>
      </c>
      <c r="E56" s="6" t="s">
        <v>142</v>
      </c>
      <c r="F56" s="25">
        <v>41705</v>
      </c>
      <c r="G56" s="3" t="s">
        <v>143</v>
      </c>
      <c r="H56" s="58">
        <v>9000</v>
      </c>
      <c r="I56" s="25"/>
      <c r="J56" s="25"/>
      <c r="K56" s="25"/>
      <c r="L56" s="25"/>
      <c r="M56" s="45" t="s">
        <v>680</v>
      </c>
      <c r="N56" s="72" t="s">
        <v>144</v>
      </c>
      <c r="O56" s="58">
        <v>9483.66</v>
      </c>
      <c r="P56" s="58">
        <v>9483.66</v>
      </c>
      <c r="Q56" s="58">
        <f t="shared" si="3"/>
        <v>0</v>
      </c>
      <c r="R56" s="6"/>
    </row>
    <row r="57" spans="1:18" x14ac:dyDescent="0.3">
      <c r="A57" s="18">
        <v>56</v>
      </c>
      <c r="B57" s="17" t="s">
        <v>145</v>
      </c>
      <c r="C57" s="63" t="s">
        <v>631</v>
      </c>
      <c r="D57" s="3" t="s">
        <v>146</v>
      </c>
      <c r="E57" s="6" t="s">
        <v>147</v>
      </c>
      <c r="F57" s="25">
        <v>41708</v>
      </c>
      <c r="G57" s="3" t="s">
        <v>89</v>
      </c>
      <c r="H57" s="58">
        <v>2000</v>
      </c>
      <c r="I57" s="25"/>
      <c r="J57" s="25"/>
      <c r="K57" s="25"/>
      <c r="L57" s="25"/>
      <c r="M57" s="45" t="s">
        <v>681</v>
      </c>
      <c r="N57" s="72" t="s">
        <v>148</v>
      </c>
      <c r="O57" s="58">
        <v>2088.6</v>
      </c>
      <c r="P57" s="58">
        <v>2088.6</v>
      </c>
      <c r="Q57" s="58">
        <f t="shared" si="3"/>
        <v>0</v>
      </c>
      <c r="R57" s="6"/>
    </row>
    <row r="58" spans="1:18" x14ac:dyDescent="0.3">
      <c r="A58" s="18">
        <v>57</v>
      </c>
      <c r="B58" s="17" t="s">
        <v>149</v>
      </c>
      <c r="C58" s="63" t="s">
        <v>386</v>
      </c>
      <c r="D58" s="3" t="s">
        <v>16</v>
      </c>
      <c r="E58" s="6" t="s">
        <v>150</v>
      </c>
      <c r="F58" s="25">
        <v>41726</v>
      </c>
      <c r="G58" s="3" t="s">
        <v>13</v>
      </c>
      <c r="H58" s="58">
        <v>63000</v>
      </c>
      <c r="I58" s="25"/>
      <c r="J58" s="25"/>
      <c r="K58" s="25"/>
      <c r="L58" s="25"/>
      <c r="M58" s="45" t="s">
        <v>682</v>
      </c>
      <c r="N58" s="72" t="s">
        <v>151</v>
      </c>
      <c r="O58" s="58">
        <v>61110</v>
      </c>
      <c r="P58" s="58">
        <v>61110</v>
      </c>
      <c r="Q58" s="58">
        <f t="shared" si="3"/>
        <v>0</v>
      </c>
      <c r="R58" s="6"/>
    </row>
    <row r="59" spans="1:18" x14ac:dyDescent="0.3">
      <c r="A59" s="18">
        <v>58</v>
      </c>
      <c r="B59" s="17" t="s">
        <v>152</v>
      </c>
      <c r="C59" s="63" t="s">
        <v>386</v>
      </c>
      <c r="D59" s="3" t="s">
        <v>153</v>
      </c>
      <c r="E59" s="6" t="s">
        <v>154</v>
      </c>
      <c r="F59" s="25">
        <v>41726</v>
      </c>
      <c r="G59" s="3" t="s">
        <v>155</v>
      </c>
      <c r="H59" s="58">
        <v>203200</v>
      </c>
      <c r="I59" s="25"/>
      <c r="J59" s="25"/>
      <c r="K59" s="25"/>
      <c r="L59" s="25"/>
      <c r="M59" s="45" t="s">
        <v>683</v>
      </c>
      <c r="N59" s="72" t="s">
        <v>156</v>
      </c>
      <c r="O59" s="58">
        <v>203200</v>
      </c>
      <c r="P59" s="58">
        <v>203200</v>
      </c>
      <c r="Q59" s="58">
        <f t="shared" si="3"/>
        <v>0</v>
      </c>
      <c r="R59" s="6"/>
    </row>
    <row r="60" spans="1:18" x14ac:dyDescent="0.3">
      <c r="A60" s="18">
        <v>59</v>
      </c>
      <c r="B60" s="17" t="s">
        <v>157</v>
      </c>
      <c r="C60" s="63" t="s">
        <v>386</v>
      </c>
      <c r="D60" s="3">
        <v>34300000</v>
      </c>
      <c r="E60" s="6" t="s">
        <v>158</v>
      </c>
      <c r="F60" s="25">
        <v>41729</v>
      </c>
      <c r="G60" s="3" t="s">
        <v>159</v>
      </c>
      <c r="H60" s="58">
        <v>4300</v>
      </c>
      <c r="I60" s="25"/>
      <c r="J60" s="25"/>
      <c r="K60" s="25"/>
      <c r="L60" s="25"/>
      <c r="M60" s="45" t="s">
        <v>684</v>
      </c>
      <c r="N60" s="72" t="s">
        <v>75</v>
      </c>
      <c r="O60" s="58">
        <v>4258</v>
      </c>
      <c r="P60" s="58">
        <v>4258</v>
      </c>
      <c r="Q60" s="58">
        <f t="shared" si="3"/>
        <v>0</v>
      </c>
      <c r="R60" s="6"/>
    </row>
    <row r="61" spans="1:18" x14ac:dyDescent="0.3">
      <c r="A61" s="18">
        <v>60</v>
      </c>
      <c r="B61" s="17" t="s">
        <v>160</v>
      </c>
      <c r="C61" s="63" t="s">
        <v>631</v>
      </c>
      <c r="D61" s="3">
        <v>22900000</v>
      </c>
      <c r="E61" s="6" t="s">
        <v>422</v>
      </c>
      <c r="F61" s="25">
        <v>41717</v>
      </c>
      <c r="G61" s="3" t="s">
        <v>13</v>
      </c>
      <c r="H61" s="58">
        <v>23500</v>
      </c>
      <c r="I61" s="25"/>
      <c r="J61" s="25"/>
      <c r="K61" s="25"/>
      <c r="L61" s="25"/>
      <c r="M61" s="45" t="s">
        <v>685</v>
      </c>
      <c r="N61" s="72" t="s">
        <v>161</v>
      </c>
      <c r="O61" s="58">
        <v>19700</v>
      </c>
      <c r="P61" s="58">
        <v>0</v>
      </c>
      <c r="Q61" s="58">
        <f t="shared" si="3"/>
        <v>19700</v>
      </c>
      <c r="R61" s="6"/>
    </row>
    <row r="62" spans="1:18" x14ac:dyDescent="0.3">
      <c r="A62" s="18">
        <v>61</v>
      </c>
      <c r="B62" s="17" t="s">
        <v>162</v>
      </c>
      <c r="C62" s="63" t="s">
        <v>631</v>
      </c>
      <c r="D62" s="3" t="s">
        <v>163</v>
      </c>
      <c r="E62" s="6" t="s">
        <v>164</v>
      </c>
      <c r="F62" s="25">
        <v>41716</v>
      </c>
      <c r="G62" s="3" t="s">
        <v>165</v>
      </c>
      <c r="H62" s="58">
        <v>4000</v>
      </c>
      <c r="I62" s="25"/>
      <c r="J62" s="25"/>
      <c r="K62" s="25"/>
      <c r="L62" s="25"/>
      <c r="M62" s="45" t="s">
        <v>686</v>
      </c>
      <c r="N62" s="72" t="s">
        <v>166</v>
      </c>
      <c r="O62" s="58">
        <v>1750</v>
      </c>
      <c r="P62" s="58">
        <v>1750</v>
      </c>
      <c r="Q62" s="58">
        <f t="shared" si="3"/>
        <v>0</v>
      </c>
      <c r="R62" s="6"/>
    </row>
    <row r="63" spans="1:18" x14ac:dyDescent="0.3">
      <c r="A63" s="18">
        <v>62</v>
      </c>
      <c r="B63" s="17" t="s">
        <v>167</v>
      </c>
      <c r="C63" s="63" t="s">
        <v>631</v>
      </c>
      <c r="D63" s="3" t="s">
        <v>168</v>
      </c>
      <c r="E63" s="6" t="s">
        <v>169</v>
      </c>
      <c r="F63" s="25">
        <v>41716</v>
      </c>
      <c r="G63" s="3" t="s">
        <v>13</v>
      </c>
      <c r="H63" s="58">
        <v>23000</v>
      </c>
      <c r="I63" s="25"/>
      <c r="J63" s="25"/>
      <c r="K63" s="25"/>
      <c r="L63" s="25"/>
      <c r="M63" s="45" t="s">
        <v>687</v>
      </c>
      <c r="N63" s="72" t="s">
        <v>170</v>
      </c>
      <c r="O63" s="58">
        <v>19950</v>
      </c>
      <c r="P63" s="58">
        <v>10433.5</v>
      </c>
      <c r="Q63" s="58">
        <f t="shared" si="3"/>
        <v>9516.5</v>
      </c>
      <c r="R63" s="6"/>
    </row>
    <row r="64" spans="1:18" x14ac:dyDescent="0.3">
      <c r="A64" s="18">
        <v>63</v>
      </c>
      <c r="B64" s="17" t="s">
        <v>171</v>
      </c>
      <c r="C64" s="63" t="s">
        <v>631</v>
      </c>
      <c r="D64" s="3" t="s">
        <v>172</v>
      </c>
      <c r="E64" s="6" t="s">
        <v>169</v>
      </c>
      <c r="F64" s="25">
        <v>41716</v>
      </c>
      <c r="G64" s="3" t="s">
        <v>13</v>
      </c>
      <c r="H64" s="58">
        <v>20000</v>
      </c>
      <c r="I64" s="25"/>
      <c r="J64" s="25"/>
      <c r="K64" s="25"/>
      <c r="L64" s="25"/>
      <c r="M64" s="45" t="s">
        <v>688</v>
      </c>
      <c r="N64" s="72" t="s">
        <v>173</v>
      </c>
      <c r="O64" s="58">
        <v>14498</v>
      </c>
      <c r="P64" s="58">
        <v>10108</v>
      </c>
      <c r="Q64" s="58">
        <f t="shared" si="3"/>
        <v>4390</v>
      </c>
      <c r="R64" s="6"/>
    </row>
    <row r="65" spans="1:18" x14ac:dyDescent="0.3">
      <c r="A65" s="18">
        <v>64</v>
      </c>
      <c r="B65" s="19" t="s">
        <v>174</v>
      </c>
      <c r="C65" s="64" t="s">
        <v>386</v>
      </c>
      <c r="D65" s="20" t="s">
        <v>115</v>
      </c>
      <c r="E65" s="21" t="s">
        <v>175</v>
      </c>
      <c r="F65" s="26">
        <v>41744</v>
      </c>
      <c r="G65" s="20" t="s">
        <v>13</v>
      </c>
      <c r="H65" s="57">
        <v>7500</v>
      </c>
      <c r="I65" s="25"/>
      <c r="J65" s="25"/>
      <c r="K65" s="25"/>
      <c r="L65" s="25"/>
      <c r="M65" s="45" t="s">
        <v>689</v>
      </c>
      <c r="N65" s="73" t="s">
        <v>176</v>
      </c>
      <c r="O65" s="58">
        <v>3899</v>
      </c>
      <c r="P65" s="58">
        <v>1616</v>
      </c>
      <c r="Q65" s="58">
        <f t="shared" si="3"/>
        <v>2283</v>
      </c>
      <c r="R65" s="6"/>
    </row>
    <row r="66" spans="1:18" x14ac:dyDescent="0.3">
      <c r="A66" s="18">
        <v>65</v>
      </c>
      <c r="B66" s="19" t="s">
        <v>177</v>
      </c>
      <c r="C66" s="64" t="s">
        <v>386</v>
      </c>
      <c r="D66" s="20" t="s">
        <v>178</v>
      </c>
      <c r="E66" s="21" t="s">
        <v>179</v>
      </c>
      <c r="F66" s="26">
        <v>41731</v>
      </c>
      <c r="G66" s="20" t="s">
        <v>180</v>
      </c>
      <c r="H66" s="57">
        <v>155000</v>
      </c>
      <c r="I66" s="25"/>
      <c r="J66" s="25"/>
      <c r="K66" s="25"/>
      <c r="L66" s="25"/>
      <c r="M66" s="45" t="s">
        <v>690</v>
      </c>
      <c r="N66" s="73" t="s">
        <v>181</v>
      </c>
      <c r="O66" s="57">
        <v>99356.07</v>
      </c>
      <c r="P66" s="58">
        <v>0</v>
      </c>
      <c r="Q66" s="58">
        <f t="shared" si="3"/>
        <v>99356.07</v>
      </c>
      <c r="R66" s="6"/>
    </row>
    <row r="67" spans="1:18" x14ac:dyDescent="0.3">
      <c r="A67" s="18">
        <v>66</v>
      </c>
      <c r="B67" s="19" t="s">
        <v>182</v>
      </c>
      <c r="C67" s="64" t="s">
        <v>631</v>
      </c>
      <c r="D67" s="20" t="s">
        <v>183</v>
      </c>
      <c r="E67" s="21" t="s">
        <v>184</v>
      </c>
      <c r="F67" s="26">
        <v>41717</v>
      </c>
      <c r="G67" s="20" t="s">
        <v>13</v>
      </c>
      <c r="H67" s="57">
        <v>57700</v>
      </c>
      <c r="I67" s="25"/>
      <c r="J67" s="25"/>
      <c r="K67" s="25"/>
      <c r="L67" s="25"/>
      <c r="M67" s="45" t="s">
        <v>691</v>
      </c>
      <c r="N67" s="73" t="s">
        <v>185</v>
      </c>
      <c r="O67" s="57">
        <v>57700</v>
      </c>
      <c r="P67" s="58">
        <v>3170.63</v>
      </c>
      <c r="Q67" s="58">
        <f t="shared" si="3"/>
        <v>54529.37</v>
      </c>
      <c r="R67" s="6"/>
    </row>
    <row r="68" spans="1:18" x14ac:dyDescent="0.3">
      <c r="A68" s="18">
        <v>67</v>
      </c>
      <c r="B68" s="19" t="s">
        <v>186</v>
      </c>
      <c r="C68" s="64" t="s">
        <v>631</v>
      </c>
      <c r="D68" s="20">
        <v>39500000</v>
      </c>
      <c r="E68" s="21" t="s">
        <v>187</v>
      </c>
      <c r="F68" s="26">
        <v>41717</v>
      </c>
      <c r="G68" s="20" t="s">
        <v>13</v>
      </c>
      <c r="H68" s="57">
        <v>15000</v>
      </c>
      <c r="I68" s="25"/>
      <c r="J68" s="25"/>
      <c r="K68" s="25"/>
      <c r="L68" s="25"/>
      <c r="M68" s="45" t="s">
        <v>692</v>
      </c>
      <c r="N68" s="73" t="s">
        <v>188</v>
      </c>
      <c r="O68" s="57">
        <v>14760</v>
      </c>
      <c r="P68" s="58">
        <v>3690</v>
      </c>
      <c r="Q68" s="58">
        <f t="shared" si="3"/>
        <v>11070</v>
      </c>
      <c r="R68" s="6"/>
    </row>
    <row r="69" spans="1:18" x14ac:dyDescent="0.3">
      <c r="A69" s="18">
        <v>68</v>
      </c>
      <c r="B69" s="19" t="s">
        <v>189</v>
      </c>
      <c r="C69" s="64" t="s">
        <v>631</v>
      </c>
      <c r="D69" s="20" t="s">
        <v>69</v>
      </c>
      <c r="E69" s="21" t="s">
        <v>190</v>
      </c>
      <c r="F69" s="26">
        <v>41717</v>
      </c>
      <c r="G69" s="20" t="s">
        <v>89</v>
      </c>
      <c r="H69" s="57">
        <v>4100</v>
      </c>
      <c r="I69" s="25"/>
      <c r="J69" s="25"/>
      <c r="K69" s="25"/>
      <c r="L69" s="25"/>
      <c r="M69" s="45" t="s">
        <v>696</v>
      </c>
      <c r="N69" s="73" t="s">
        <v>191</v>
      </c>
      <c r="O69" s="57">
        <v>2898</v>
      </c>
      <c r="P69" s="58">
        <v>2898</v>
      </c>
      <c r="Q69" s="58">
        <f t="shared" si="3"/>
        <v>0</v>
      </c>
      <c r="R69" s="6"/>
    </row>
    <row r="70" spans="1:18" x14ac:dyDescent="0.3">
      <c r="A70" s="18">
        <v>69</v>
      </c>
      <c r="B70" s="19" t="s">
        <v>192</v>
      </c>
      <c r="C70" s="64" t="s">
        <v>631</v>
      </c>
      <c r="D70" s="20" t="s">
        <v>109</v>
      </c>
      <c r="E70" s="21" t="s">
        <v>193</v>
      </c>
      <c r="F70" s="26">
        <v>41717</v>
      </c>
      <c r="G70" s="3" t="s">
        <v>13</v>
      </c>
      <c r="H70" s="57">
        <v>60000</v>
      </c>
      <c r="I70" s="25"/>
      <c r="J70" s="25"/>
      <c r="K70" s="25"/>
      <c r="L70" s="25"/>
      <c r="M70" s="45" t="s">
        <v>697</v>
      </c>
      <c r="N70" s="73" t="s">
        <v>75</v>
      </c>
      <c r="O70" s="57">
        <v>60000</v>
      </c>
      <c r="P70" s="58">
        <v>0</v>
      </c>
      <c r="Q70" s="58">
        <f t="shared" si="3"/>
        <v>60000</v>
      </c>
      <c r="R70" s="6"/>
    </row>
    <row r="71" spans="1:18" x14ac:dyDescent="0.3">
      <c r="A71" s="18">
        <v>70</v>
      </c>
      <c r="B71" s="19" t="s">
        <v>194</v>
      </c>
      <c r="C71" s="64" t="s">
        <v>631</v>
      </c>
      <c r="D71" s="20" t="s">
        <v>195</v>
      </c>
      <c r="E71" s="21" t="s">
        <v>626</v>
      </c>
      <c r="F71" s="26">
        <v>41717</v>
      </c>
      <c r="G71" s="20" t="s">
        <v>89</v>
      </c>
      <c r="H71" s="57">
        <v>1600</v>
      </c>
      <c r="I71" s="25"/>
      <c r="J71" s="25"/>
      <c r="K71" s="25"/>
      <c r="L71" s="25"/>
      <c r="M71" s="45" t="s">
        <v>698</v>
      </c>
      <c r="N71" s="73" t="s">
        <v>161</v>
      </c>
      <c r="O71" s="57">
        <v>1852.6</v>
      </c>
      <c r="P71" s="57">
        <v>1852.6</v>
      </c>
      <c r="Q71" s="58">
        <f t="shared" si="3"/>
        <v>0</v>
      </c>
      <c r="R71" s="6"/>
    </row>
    <row r="72" spans="1:18" x14ac:dyDescent="0.3">
      <c r="A72" s="22">
        <v>71</v>
      </c>
      <c r="B72" s="15" t="s">
        <v>466</v>
      </c>
      <c r="C72" s="62" t="s">
        <v>631</v>
      </c>
      <c r="D72" s="16" t="s">
        <v>135</v>
      </c>
      <c r="E72" s="9" t="s">
        <v>467</v>
      </c>
      <c r="F72" s="29">
        <v>41719</v>
      </c>
      <c r="G72" s="16" t="s">
        <v>71</v>
      </c>
      <c r="H72" s="59">
        <v>2700</v>
      </c>
      <c r="I72" s="29"/>
      <c r="J72" s="29"/>
      <c r="K72" s="25"/>
      <c r="L72" s="29"/>
      <c r="M72" s="45"/>
      <c r="N72" s="74" t="s">
        <v>404</v>
      </c>
      <c r="O72" s="58"/>
      <c r="P72" s="58"/>
      <c r="Q72" s="58"/>
      <c r="R72" s="6"/>
    </row>
    <row r="73" spans="1:18" s="28" customFormat="1" x14ac:dyDescent="0.3">
      <c r="A73" s="22">
        <v>72</v>
      </c>
      <c r="B73" s="15" t="s">
        <v>196</v>
      </c>
      <c r="C73" s="62" t="s">
        <v>386</v>
      </c>
      <c r="D73" s="16">
        <v>39100000</v>
      </c>
      <c r="E73" s="9" t="s">
        <v>197</v>
      </c>
      <c r="F73" s="29">
        <v>41736</v>
      </c>
      <c r="G73" s="16" t="s">
        <v>13</v>
      </c>
      <c r="H73" s="59">
        <v>90000</v>
      </c>
      <c r="I73" s="25"/>
      <c r="J73" s="25"/>
      <c r="K73" s="25"/>
      <c r="L73" s="25"/>
      <c r="M73" s="45"/>
      <c r="N73" s="71" t="s">
        <v>281</v>
      </c>
      <c r="O73" s="58"/>
      <c r="P73" s="58"/>
      <c r="Q73" s="58"/>
      <c r="R73" s="21"/>
    </row>
    <row r="74" spans="1:18" s="28" customFormat="1" x14ac:dyDescent="0.3">
      <c r="A74" s="22">
        <v>73</v>
      </c>
      <c r="B74" s="15" t="s">
        <v>198</v>
      </c>
      <c r="C74" s="62" t="s">
        <v>386</v>
      </c>
      <c r="D74" s="16" t="s">
        <v>11</v>
      </c>
      <c r="E74" s="9" t="s">
        <v>199</v>
      </c>
      <c r="F74" s="29">
        <v>41736</v>
      </c>
      <c r="G74" s="16" t="s">
        <v>41</v>
      </c>
      <c r="H74" s="59">
        <v>164000</v>
      </c>
      <c r="I74" s="25"/>
      <c r="J74" s="25"/>
      <c r="K74" s="25"/>
      <c r="L74" s="25"/>
      <c r="M74" s="45"/>
      <c r="N74" s="71" t="s">
        <v>320</v>
      </c>
      <c r="O74" s="58"/>
      <c r="P74" s="58"/>
      <c r="Q74" s="58"/>
      <c r="R74" s="21"/>
    </row>
    <row r="75" spans="1:18" x14ac:dyDescent="0.3">
      <c r="A75" s="18">
        <v>74</v>
      </c>
      <c r="B75" s="19" t="s">
        <v>200</v>
      </c>
      <c r="C75" s="64" t="s">
        <v>631</v>
      </c>
      <c r="D75" s="20" t="s">
        <v>795</v>
      </c>
      <c r="E75" s="21" t="s">
        <v>201</v>
      </c>
      <c r="F75" s="26">
        <v>41722</v>
      </c>
      <c r="G75" s="20" t="s">
        <v>31</v>
      </c>
      <c r="H75" s="57">
        <v>10500</v>
      </c>
      <c r="I75" s="25"/>
      <c r="J75" s="25"/>
      <c r="K75" s="25"/>
      <c r="L75" s="25"/>
      <c r="M75" s="45" t="s">
        <v>699</v>
      </c>
      <c r="N75" s="73" t="s">
        <v>202</v>
      </c>
      <c r="O75" s="57">
        <v>8879</v>
      </c>
      <c r="P75" s="58">
        <v>8879</v>
      </c>
      <c r="Q75" s="58">
        <f>O75-P75</f>
        <v>0</v>
      </c>
      <c r="R75" s="6"/>
    </row>
    <row r="76" spans="1:18" x14ac:dyDescent="0.3">
      <c r="A76" s="18">
        <v>75</v>
      </c>
      <c r="B76" s="19" t="s">
        <v>203</v>
      </c>
      <c r="C76" s="64" t="s">
        <v>386</v>
      </c>
      <c r="D76" s="20" t="s">
        <v>115</v>
      </c>
      <c r="E76" s="21" t="s">
        <v>204</v>
      </c>
      <c r="F76" s="26">
        <v>41743</v>
      </c>
      <c r="G76" s="20" t="s">
        <v>53</v>
      </c>
      <c r="H76" s="57">
        <v>5700</v>
      </c>
      <c r="I76" s="25"/>
      <c r="J76" s="25"/>
      <c r="K76" s="25"/>
      <c r="L76" s="25"/>
      <c r="M76" s="45" t="s">
        <v>700</v>
      </c>
      <c r="N76" s="76" t="s">
        <v>205</v>
      </c>
      <c r="O76" s="57">
        <v>5544</v>
      </c>
      <c r="P76" s="57">
        <v>5544</v>
      </c>
      <c r="Q76" s="58">
        <f>O76-P76</f>
        <v>0</v>
      </c>
      <c r="R76" s="6"/>
    </row>
    <row r="77" spans="1:18" x14ac:dyDescent="0.3">
      <c r="A77" s="18">
        <v>76</v>
      </c>
      <c r="B77" s="19" t="s">
        <v>206</v>
      </c>
      <c r="C77" s="64" t="s">
        <v>631</v>
      </c>
      <c r="D77" s="3" t="s">
        <v>56</v>
      </c>
      <c r="E77" s="21" t="s">
        <v>207</v>
      </c>
      <c r="F77" s="26">
        <v>41725</v>
      </c>
      <c r="G77" s="20" t="s">
        <v>143</v>
      </c>
      <c r="H77" s="57">
        <v>5000</v>
      </c>
      <c r="I77" s="25"/>
      <c r="J77" s="25"/>
      <c r="K77" s="25"/>
      <c r="L77" s="25"/>
      <c r="M77" s="45" t="s">
        <v>701</v>
      </c>
      <c r="N77" s="76" t="s">
        <v>208</v>
      </c>
      <c r="O77" s="57">
        <v>5603.82</v>
      </c>
      <c r="P77" s="58">
        <v>5603.82</v>
      </c>
      <c r="Q77" s="58">
        <f>O77-P77</f>
        <v>0</v>
      </c>
      <c r="R77" s="6"/>
    </row>
    <row r="78" spans="1:18" s="28" customFormat="1" x14ac:dyDescent="0.3">
      <c r="A78" s="22">
        <v>77</v>
      </c>
      <c r="B78" s="15" t="s">
        <v>209</v>
      </c>
      <c r="C78" s="62" t="s">
        <v>631</v>
      </c>
      <c r="D78" s="16" t="s">
        <v>146</v>
      </c>
      <c r="E78" s="9" t="s">
        <v>210</v>
      </c>
      <c r="F78" s="29">
        <v>41725</v>
      </c>
      <c r="G78" s="16" t="s">
        <v>143</v>
      </c>
      <c r="H78" s="59">
        <v>2500</v>
      </c>
      <c r="I78" s="25"/>
      <c r="J78" s="25"/>
      <c r="K78" s="25"/>
      <c r="L78" s="25"/>
      <c r="M78" s="45"/>
      <c r="N78" s="71" t="s">
        <v>281</v>
      </c>
      <c r="O78" s="58"/>
      <c r="P78" s="58"/>
      <c r="Q78" s="58"/>
      <c r="R78" s="21"/>
    </row>
    <row r="79" spans="1:18" x14ac:dyDescent="0.3">
      <c r="A79" s="18">
        <v>78</v>
      </c>
      <c r="B79" s="19" t="s">
        <v>211</v>
      </c>
      <c r="C79" s="64" t="s">
        <v>631</v>
      </c>
      <c r="D79" s="20" t="s">
        <v>69</v>
      </c>
      <c r="E79" s="21" t="s">
        <v>212</v>
      </c>
      <c r="F79" s="26">
        <v>41725</v>
      </c>
      <c r="G79" s="20" t="s">
        <v>132</v>
      </c>
      <c r="H79" s="57">
        <v>10000</v>
      </c>
      <c r="I79" s="25"/>
      <c r="J79" s="25"/>
      <c r="K79" s="25"/>
      <c r="L79" s="25"/>
      <c r="M79" s="45" t="s">
        <v>702</v>
      </c>
      <c r="N79" s="76" t="s">
        <v>213</v>
      </c>
      <c r="O79" s="57">
        <v>2980</v>
      </c>
      <c r="P79" s="58">
        <v>2980</v>
      </c>
      <c r="Q79" s="58">
        <f>O79-P79</f>
        <v>0</v>
      </c>
      <c r="R79" s="6"/>
    </row>
    <row r="80" spans="1:18" x14ac:dyDescent="0.3">
      <c r="A80" s="18">
        <v>79</v>
      </c>
      <c r="B80" s="19" t="s">
        <v>214</v>
      </c>
      <c r="C80" s="64" t="s">
        <v>631</v>
      </c>
      <c r="D80" s="20" t="s">
        <v>215</v>
      </c>
      <c r="E80" s="21" t="s">
        <v>216</v>
      </c>
      <c r="F80" s="26">
        <v>41729</v>
      </c>
      <c r="G80" s="20" t="s">
        <v>217</v>
      </c>
      <c r="H80" s="57">
        <v>2000</v>
      </c>
      <c r="I80" s="25"/>
      <c r="J80" s="25"/>
      <c r="K80" s="25"/>
      <c r="L80" s="25"/>
      <c r="M80" s="45" t="s">
        <v>703</v>
      </c>
      <c r="N80" s="76" t="s">
        <v>218</v>
      </c>
      <c r="O80" s="57">
        <v>1620</v>
      </c>
      <c r="P80" s="58">
        <v>1620</v>
      </c>
      <c r="Q80" s="58">
        <f>O80-P80</f>
        <v>0</v>
      </c>
      <c r="R80" s="6"/>
    </row>
    <row r="81" spans="1:19" x14ac:dyDescent="0.3">
      <c r="A81" s="18">
        <v>80</v>
      </c>
      <c r="B81" s="19" t="s">
        <v>219</v>
      </c>
      <c r="C81" s="64" t="s">
        <v>631</v>
      </c>
      <c r="D81" s="20">
        <v>44600000</v>
      </c>
      <c r="E81" s="21" t="s">
        <v>221</v>
      </c>
      <c r="F81" s="26">
        <v>41729</v>
      </c>
      <c r="G81" s="20" t="s">
        <v>222</v>
      </c>
      <c r="H81" s="57">
        <v>4000</v>
      </c>
      <c r="I81" s="25"/>
      <c r="J81" s="25"/>
      <c r="K81" s="25"/>
      <c r="L81" s="25"/>
      <c r="M81" s="45" t="s">
        <v>704</v>
      </c>
      <c r="N81" s="76" t="s">
        <v>223</v>
      </c>
      <c r="O81" s="57">
        <v>4000</v>
      </c>
      <c r="P81" s="58">
        <v>4000</v>
      </c>
      <c r="Q81" s="58">
        <f>O81-P81</f>
        <v>0</v>
      </c>
      <c r="R81" s="6"/>
    </row>
    <row r="82" spans="1:19" x14ac:dyDescent="0.3">
      <c r="A82" s="18">
        <v>81</v>
      </c>
      <c r="B82" s="19" t="s">
        <v>224</v>
      </c>
      <c r="C82" s="64" t="s">
        <v>386</v>
      </c>
      <c r="D82" s="20" t="s">
        <v>225</v>
      </c>
      <c r="E82" s="21" t="s">
        <v>226</v>
      </c>
      <c r="F82" s="26">
        <v>41745</v>
      </c>
      <c r="G82" s="20" t="s">
        <v>13</v>
      </c>
      <c r="H82" s="57">
        <v>60000</v>
      </c>
      <c r="I82" s="25"/>
      <c r="J82" s="25"/>
      <c r="K82" s="25"/>
      <c r="L82" s="25"/>
      <c r="M82" s="45" t="s">
        <v>705</v>
      </c>
      <c r="N82" s="76" t="s">
        <v>227</v>
      </c>
      <c r="O82" s="57">
        <v>60000</v>
      </c>
      <c r="P82" s="58">
        <v>9275</v>
      </c>
      <c r="Q82" s="58">
        <f>O82-P82</f>
        <v>50725</v>
      </c>
      <c r="R82" s="6"/>
    </row>
    <row r="83" spans="1:19" s="28" customFormat="1" x14ac:dyDescent="0.3">
      <c r="A83" s="22">
        <v>82</v>
      </c>
      <c r="B83" s="15" t="s">
        <v>228</v>
      </c>
      <c r="C83" s="62" t="s">
        <v>631</v>
      </c>
      <c r="D83" s="16" t="s">
        <v>135</v>
      </c>
      <c r="E83" s="9" t="s">
        <v>229</v>
      </c>
      <c r="F83" s="29">
        <v>41731</v>
      </c>
      <c r="G83" s="16" t="s">
        <v>71</v>
      </c>
      <c r="H83" s="59">
        <v>2200</v>
      </c>
      <c r="I83" s="25"/>
      <c r="J83" s="25"/>
      <c r="K83" s="25"/>
      <c r="L83" s="25"/>
      <c r="M83" s="45"/>
      <c r="N83" s="71" t="s">
        <v>281</v>
      </c>
      <c r="O83" s="58"/>
      <c r="P83" s="58"/>
      <c r="Q83" s="58"/>
      <c r="R83" s="21"/>
    </row>
    <row r="84" spans="1:19" s="28" customFormat="1" x14ac:dyDescent="0.3">
      <c r="A84" s="22">
        <v>83</v>
      </c>
      <c r="B84" s="15" t="s">
        <v>230</v>
      </c>
      <c r="C84" s="62" t="s">
        <v>386</v>
      </c>
      <c r="D84" s="16" t="s">
        <v>11</v>
      </c>
      <c r="E84" s="9" t="s">
        <v>231</v>
      </c>
      <c r="F84" s="29">
        <v>41746</v>
      </c>
      <c r="G84" s="16" t="s">
        <v>41</v>
      </c>
      <c r="H84" s="59">
        <v>164000</v>
      </c>
      <c r="I84" s="25"/>
      <c r="J84" s="25"/>
      <c r="K84" s="25"/>
      <c r="L84" s="25"/>
      <c r="M84" s="45"/>
      <c r="N84" s="71" t="s">
        <v>320</v>
      </c>
      <c r="O84" s="58"/>
      <c r="P84" s="58"/>
      <c r="Q84" s="58"/>
      <c r="R84" s="21"/>
    </row>
    <row r="85" spans="1:19" s="28" customFormat="1" x14ac:dyDescent="0.3">
      <c r="A85" s="22">
        <v>84</v>
      </c>
      <c r="B85" s="15" t="s">
        <v>232</v>
      </c>
      <c r="C85" s="62" t="s">
        <v>631</v>
      </c>
      <c r="D85" s="16" t="s">
        <v>69</v>
      </c>
      <c r="E85" s="9" t="s">
        <v>233</v>
      </c>
      <c r="F85" s="29">
        <v>41731</v>
      </c>
      <c r="G85" s="16" t="s">
        <v>143</v>
      </c>
      <c r="H85" s="59">
        <v>1600</v>
      </c>
      <c r="I85" s="25"/>
      <c r="J85" s="25"/>
      <c r="K85" s="25"/>
      <c r="L85" s="25"/>
      <c r="M85" s="45"/>
      <c r="N85" s="71" t="s">
        <v>281</v>
      </c>
      <c r="O85" s="58"/>
      <c r="P85" s="58"/>
      <c r="Q85" s="58"/>
      <c r="R85" s="21"/>
    </row>
    <row r="86" spans="1:19" s="28" customFormat="1" x14ac:dyDescent="0.3">
      <c r="A86" s="18">
        <v>85</v>
      </c>
      <c r="B86" s="19" t="s">
        <v>234</v>
      </c>
      <c r="C86" s="64" t="s">
        <v>631</v>
      </c>
      <c r="D86" s="20" t="s">
        <v>65</v>
      </c>
      <c r="E86" s="21" t="s">
        <v>235</v>
      </c>
      <c r="F86" s="26">
        <v>41740</v>
      </c>
      <c r="G86" s="20" t="s">
        <v>13</v>
      </c>
      <c r="H86" s="57">
        <v>2550</v>
      </c>
      <c r="I86" s="25"/>
      <c r="J86" s="25"/>
      <c r="K86" s="25"/>
      <c r="L86" s="25"/>
      <c r="M86" s="45" t="s">
        <v>706</v>
      </c>
      <c r="N86" s="76" t="s">
        <v>236</v>
      </c>
      <c r="O86" s="57">
        <v>1500</v>
      </c>
      <c r="P86" s="58">
        <v>148.5</v>
      </c>
      <c r="Q86" s="58">
        <f>O86-P86</f>
        <v>1351.5</v>
      </c>
      <c r="R86" s="21"/>
    </row>
    <row r="87" spans="1:19" s="28" customFormat="1" x14ac:dyDescent="0.3">
      <c r="A87" s="18">
        <v>86</v>
      </c>
      <c r="B87" s="19" t="s">
        <v>237</v>
      </c>
      <c r="C87" s="64" t="s">
        <v>386</v>
      </c>
      <c r="D87" s="20" t="s">
        <v>115</v>
      </c>
      <c r="E87" s="21" t="s">
        <v>238</v>
      </c>
      <c r="F87" s="26">
        <v>41751</v>
      </c>
      <c r="G87" s="20" t="s">
        <v>13</v>
      </c>
      <c r="H87" s="57">
        <v>12000</v>
      </c>
      <c r="I87" s="25"/>
      <c r="J87" s="25"/>
      <c r="K87" s="25"/>
      <c r="L87" s="25"/>
      <c r="M87" s="45" t="s">
        <v>707</v>
      </c>
      <c r="N87" s="73" t="s">
        <v>239</v>
      </c>
      <c r="O87" s="57">
        <v>12000</v>
      </c>
      <c r="P87" s="58">
        <v>8000</v>
      </c>
      <c r="Q87" s="58">
        <f>O87-P87</f>
        <v>4000</v>
      </c>
      <c r="R87" s="21"/>
    </row>
    <row r="88" spans="1:19" s="28" customFormat="1" x14ac:dyDescent="0.3">
      <c r="A88" s="22">
        <v>87</v>
      </c>
      <c r="B88" s="15" t="s">
        <v>240</v>
      </c>
      <c r="C88" s="62" t="s">
        <v>631</v>
      </c>
      <c r="D88" s="16" t="s">
        <v>69</v>
      </c>
      <c r="E88" s="9" t="s">
        <v>241</v>
      </c>
      <c r="F88" s="29">
        <v>41737</v>
      </c>
      <c r="G88" s="16" t="s">
        <v>222</v>
      </c>
      <c r="H88" s="59">
        <v>4600</v>
      </c>
      <c r="I88" s="25"/>
      <c r="J88" s="25"/>
      <c r="K88" s="25"/>
      <c r="L88" s="25"/>
      <c r="M88" s="45"/>
      <c r="N88" s="71" t="s">
        <v>281</v>
      </c>
      <c r="O88" s="58"/>
      <c r="P88" s="58"/>
      <c r="Q88" s="58"/>
      <c r="R88" s="21"/>
    </row>
    <row r="89" spans="1:19" s="28" customFormat="1" x14ac:dyDescent="0.3">
      <c r="A89" s="22">
        <v>88</v>
      </c>
      <c r="B89" s="15" t="s">
        <v>242</v>
      </c>
      <c r="C89" s="62" t="s">
        <v>631</v>
      </c>
      <c r="D89" s="16" t="s">
        <v>146</v>
      </c>
      <c r="E89" s="9" t="s">
        <v>243</v>
      </c>
      <c r="F89" s="29">
        <v>41737</v>
      </c>
      <c r="G89" s="16" t="s">
        <v>143</v>
      </c>
      <c r="H89" s="59">
        <v>3000</v>
      </c>
      <c r="I89" s="25"/>
      <c r="J89" s="25"/>
      <c r="K89" s="25"/>
      <c r="L89" s="25"/>
      <c r="M89" s="45"/>
      <c r="N89" s="74" t="s">
        <v>404</v>
      </c>
      <c r="O89" s="58"/>
      <c r="P89" s="58"/>
      <c r="Q89" s="58"/>
      <c r="R89" s="21"/>
    </row>
    <row r="90" spans="1:19" s="28" customFormat="1" x14ac:dyDescent="0.3">
      <c r="A90" s="18">
        <v>89</v>
      </c>
      <c r="B90" s="19" t="s">
        <v>244</v>
      </c>
      <c r="C90" s="64" t="s">
        <v>631</v>
      </c>
      <c r="D90" s="20" t="s">
        <v>163</v>
      </c>
      <c r="E90" s="21" t="s">
        <v>245</v>
      </c>
      <c r="F90" s="26">
        <v>41739</v>
      </c>
      <c r="G90" s="20" t="s">
        <v>143</v>
      </c>
      <c r="H90" s="57">
        <v>3000</v>
      </c>
      <c r="I90" s="25"/>
      <c r="J90" s="25"/>
      <c r="K90" s="25"/>
      <c r="L90" s="25"/>
      <c r="M90" s="45" t="s">
        <v>708</v>
      </c>
      <c r="N90" s="73" t="s">
        <v>246</v>
      </c>
      <c r="O90" s="57">
        <v>1505</v>
      </c>
      <c r="P90" s="58">
        <v>1505</v>
      </c>
      <c r="Q90" s="58">
        <f t="shared" ref="Q90:Q100" si="4">O90-P90</f>
        <v>0</v>
      </c>
      <c r="R90" s="21"/>
    </row>
    <row r="91" spans="1:19" s="28" customFormat="1" x14ac:dyDescent="0.3">
      <c r="A91" s="18">
        <v>90</v>
      </c>
      <c r="B91" s="19" t="s">
        <v>247</v>
      </c>
      <c r="C91" s="64" t="s">
        <v>631</v>
      </c>
      <c r="D91" s="20" t="s">
        <v>248</v>
      </c>
      <c r="E91" s="32" t="s">
        <v>249</v>
      </c>
      <c r="F91" s="26">
        <v>41739</v>
      </c>
      <c r="G91" s="20" t="s">
        <v>13</v>
      </c>
      <c r="H91" s="57">
        <v>17500</v>
      </c>
      <c r="I91" s="25"/>
      <c r="J91" s="25"/>
      <c r="K91" s="25"/>
      <c r="L91" s="25"/>
      <c r="M91" s="45" t="s">
        <v>695</v>
      </c>
      <c r="N91" s="73" t="s">
        <v>250</v>
      </c>
      <c r="O91" s="57">
        <v>10951</v>
      </c>
      <c r="P91" s="58">
        <v>3902.5</v>
      </c>
      <c r="Q91" s="58">
        <f t="shared" si="4"/>
        <v>7048.5</v>
      </c>
      <c r="R91" s="21"/>
    </row>
    <row r="92" spans="1:19" s="28" customFormat="1" x14ac:dyDescent="0.3">
      <c r="A92" s="18">
        <v>91</v>
      </c>
      <c r="B92" s="19" t="s">
        <v>251</v>
      </c>
      <c r="C92" s="64" t="s">
        <v>631</v>
      </c>
      <c r="D92" s="20" t="s">
        <v>69</v>
      </c>
      <c r="E92" s="21" t="s">
        <v>252</v>
      </c>
      <c r="F92" s="26">
        <v>41743</v>
      </c>
      <c r="G92" s="20" t="s">
        <v>13</v>
      </c>
      <c r="H92" s="57">
        <v>18000</v>
      </c>
      <c r="I92" s="25"/>
      <c r="J92" s="25"/>
      <c r="K92" s="25"/>
      <c r="L92" s="25"/>
      <c r="M92" s="45" t="s">
        <v>709</v>
      </c>
      <c r="N92" s="73" t="s">
        <v>253</v>
      </c>
      <c r="O92" s="57">
        <v>16435</v>
      </c>
      <c r="P92" s="58">
        <v>14317</v>
      </c>
      <c r="Q92" s="58">
        <f t="shared" si="4"/>
        <v>2118</v>
      </c>
      <c r="R92" s="21"/>
    </row>
    <row r="93" spans="1:19" x14ac:dyDescent="0.3">
      <c r="A93" s="18">
        <v>92</v>
      </c>
      <c r="B93" s="19" t="s">
        <v>254</v>
      </c>
      <c r="C93" s="64" t="s">
        <v>631</v>
      </c>
      <c r="D93" s="3" t="s">
        <v>255</v>
      </c>
      <c r="E93" s="6" t="s">
        <v>256</v>
      </c>
      <c r="F93" s="25">
        <v>41740</v>
      </c>
      <c r="G93" s="20" t="s">
        <v>13</v>
      </c>
      <c r="H93" s="57">
        <v>9500</v>
      </c>
      <c r="I93" s="25"/>
      <c r="J93" s="25"/>
      <c r="K93" s="25"/>
      <c r="L93" s="25"/>
      <c r="M93" s="45" t="s">
        <v>710</v>
      </c>
      <c r="N93" s="72" t="s">
        <v>257</v>
      </c>
      <c r="O93" s="58">
        <v>9440</v>
      </c>
      <c r="P93" s="58">
        <v>0</v>
      </c>
      <c r="Q93" s="58">
        <f t="shared" si="4"/>
        <v>9440</v>
      </c>
      <c r="R93" s="6"/>
    </row>
    <row r="94" spans="1:19" x14ac:dyDescent="0.3">
      <c r="A94" s="18">
        <v>93</v>
      </c>
      <c r="B94" s="19" t="s">
        <v>258</v>
      </c>
      <c r="C94" s="64" t="s">
        <v>631</v>
      </c>
      <c r="D94" s="3" t="s">
        <v>259</v>
      </c>
      <c r="E94" s="6" t="s">
        <v>260</v>
      </c>
      <c r="F94" s="25">
        <v>41744</v>
      </c>
      <c r="G94" s="3" t="s">
        <v>13</v>
      </c>
      <c r="H94" s="57">
        <v>48000</v>
      </c>
      <c r="I94" s="25"/>
      <c r="J94" s="25"/>
      <c r="K94" s="25"/>
      <c r="L94" s="25"/>
      <c r="M94" s="45" t="s">
        <v>711</v>
      </c>
      <c r="N94" s="72" t="s">
        <v>261</v>
      </c>
      <c r="O94" s="58">
        <v>48000</v>
      </c>
      <c r="P94" s="58">
        <v>7620</v>
      </c>
      <c r="Q94" s="58">
        <f t="shared" si="4"/>
        <v>40380</v>
      </c>
      <c r="R94" s="6"/>
    </row>
    <row r="95" spans="1:19" x14ac:dyDescent="0.3">
      <c r="A95" s="18">
        <v>94</v>
      </c>
      <c r="B95" s="19" t="s">
        <v>262</v>
      </c>
      <c r="C95" s="64" t="s">
        <v>631</v>
      </c>
      <c r="D95" s="3" t="s">
        <v>146</v>
      </c>
      <c r="E95" s="6" t="s">
        <v>263</v>
      </c>
      <c r="F95" s="25">
        <v>41745</v>
      </c>
      <c r="G95" s="3" t="s">
        <v>13</v>
      </c>
      <c r="H95" s="57">
        <v>11000</v>
      </c>
      <c r="I95" s="25"/>
      <c r="J95" s="25"/>
      <c r="K95" s="25"/>
      <c r="L95" s="25"/>
      <c r="M95" s="45" t="s">
        <v>694</v>
      </c>
      <c r="N95" s="72" t="s">
        <v>205</v>
      </c>
      <c r="O95" s="58">
        <v>8990</v>
      </c>
      <c r="P95" s="58">
        <v>8990</v>
      </c>
      <c r="Q95" s="58">
        <f t="shared" si="4"/>
        <v>0</v>
      </c>
      <c r="R95" s="6"/>
      <c r="S95" s="24"/>
    </row>
    <row r="96" spans="1:19" x14ac:dyDescent="0.3">
      <c r="A96" s="18">
        <v>95</v>
      </c>
      <c r="B96" s="19" t="s">
        <v>264</v>
      </c>
      <c r="C96" s="64" t="s">
        <v>631</v>
      </c>
      <c r="D96" s="3" t="s">
        <v>33</v>
      </c>
      <c r="E96" s="6" t="s">
        <v>265</v>
      </c>
      <c r="F96" s="25">
        <v>41746</v>
      </c>
      <c r="G96" s="20" t="s">
        <v>143</v>
      </c>
      <c r="H96" s="57">
        <v>1250</v>
      </c>
      <c r="I96" s="25"/>
      <c r="J96" s="25"/>
      <c r="K96" s="25"/>
      <c r="L96" s="25"/>
      <c r="M96" s="45" t="s">
        <v>712</v>
      </c>
      <c r="N96" s="72" t="s">
        <v>266</v>
      </c>
      <c r="O96" s="58">
        <v>1080</v>
      </c>
      <c r="P96" s="58">
        <v>1080</v>
      </c>
      <c r="Q96" s="58">
        <f t="shared" si="4"/>
        <v>0</v>
      </c>
      <c r="R96" s="6"/>
    </row>
    <row r="97" spans="1:18" x14ac:dyDescent="0.3">
      <c r="A97" s="18">
        <v>96</v>
      </c>
      <c r="B97" s="19" t="s">
        <v>267</v>
      </c>
      <c r="C97" s="64" t="s">
        <v>631</v>
      </c>
      <c r="D97" s="3" t="s">
        <v>135</v>
      </c>
      <c r="E97" s="6" t="s">
        <v>229</v>
      </c>
      <c r="F97" s="25">
        <v>41746</v>
      </c>
      <c r="G97" s="20" t="s">
        <v>222</v>
      </c>
      <c r="H97" s="57">
        <v>3400</v>
      </c>
      <c r="I97" s="25"/>
      <c r="J97" s="25"/>
      <c r="K97" s="25"/>
      <c r="L97" s="25"/>
      <c r="M97" s="45" t="s">
        <v>713</v>
      </c>
      <c r="N97" s="75" t="s">
        <v>618</v>
      </c>
      <c r="O97" s="58">
        <v>3186</v>
      </c>
      <c r="P97" s="58">
        <v>3186</v>
      </c>
      <c r="Q97" s="58">
        <f t="shared" si="4"/>
        <v>0</v>
      </c>
      <c r="R97" s="6"/>
    </row>
    <row r="98" spans="1:18" x14ac:dyDescent="0.3">
      <c r="A98" s="18">
        <v>97</v>
      </c>
      <c r="B98" s="19" t="s">
        <v>268</v>
      </c>
      <c r="C98" s="64" t="s">
        <v>386</v>
      </c>
      <c r="D98" s="3" t="s">
        <v>178</v>
      </c>
      <c r="E98" s="23" t="s">
        <v>269</v>
      </c>
      <c r="F98" s="25">
        <v>41764</v>
      </c>
      <c r="G98" s="20" t="s">
        <v>270</v>
      </c>
      <c r="H98" s="57">
        <v>120000</v>
      </c>
      <c r="I98" s="25"/>
      <c r="J98" s="25"/>
      <c r="K98" s="25"/>
      <c r="L98" s="25"/>
      <c r="M98" s="45" t="s">
        <v>714</v>
      </c>
      <c r="N98" s="75" t="s">
        <v>271</v>
      </c>
      <c r="O98" s="58">
        <v>119319.99</v>
      </c>
      <c r="P98" s="58">
        <v>0</v>
      </c>
      <c r="Q98" s="58">
        <f t="shared" si="4"/>
        <v>119319.99</v>
      </c>
      <c r="R98" s="6"/>
    </row>
    <row r="99" spans="1:18" x14ac:dyDescent="0.3">
      <c r="A99" s="18">
        <v>98</v>
      </c>
      <c r="B99" s="19" t="s">
        <v>272</v>
      </c>
      <c r="C99" s="64" t="s">
        <v>631</v>
      </c>
      <c r="D99" s="3">
        <v>34400000</v>
      </c>
      <c r="E99" s="23" t="s">
        <v>273</v>
      </c>
      <c r="F99" s="25">
        <v>41752</v>
      </c>
      <c r="G99" s="20" t="s">
        <v>132</v>
      </c>
      <c r="H99" s="57">
        <v>54250</v>
      </c>
      <c r="I99" s="25"/>
      <c r="J99" s="25"/>
      <c r="K99" s="25"/>
      <c r="L99" s="25"/>
      <c r="M99" s="45" t="s">
        <v>715</v>
      </c>
      <c r="N99" s="75" t="s">
        <v>274</v>
      </c>
      <c r="O99" s="58">
        <v>44888</v>
      </c>
      <c r="P99" s="58">
        <v>44888</v>
      </c>
      <c r="Q99" s="58">
        <f t="shared" si="4"/>
        <v>0</v>
      </c>
      <c r="R99" s="6"/>
    </row>
    <row r="100" spans="1:18" x14ac:dyDescent="0.3">
      <c r="A100" s="18">
        <v>99</v>
      </c>
      <c r="B100" s="19" t="s">
        <v>275</v>
      </c>
      <c r="C100" s="64" t="s">
        <v>631</v>
      </c>
      <c r="D100" s="3" t="s">
        <v>276</v>
      </c>
      <c r="E100" s="23" t="s">
        <v>277</v>
      </c>
      <c r="F100" s="25">
        <v>41752</v>
      </c>
      <c r="G100" s="20" t="s">
        <v>143</v>
      </c>
      <c r="H100" s="57">
        <v>4000</v>
      </c>
      <c r="I100" s="25"/>
      <c r="J100" s="25"/>
      <c r="K100" s="25"/>
      <c r="L100" s="25"/>
      <c r="M100" s="45" t="s">
        <v>716</v>
      </c>
      <c r="N100" s="75" t="s">
        <v>278</v>
      </c>
      <c r="O100" s="58">
        <v>4248</v>
      </c>
      <c r="P100" s="58">
        <v>4248</v>
      </c>
      <c r="Q100" s="58">
        <f t="shared" si="4"/>
        <v>0</v>
      </c>
      <c r="R100" s="6"/>
    </row>
    <row r="101" spans="1:18" s="28" customFormat="1" x14ac:dyDescent="0.3">
      <c r="A101" s="22">
        <v>100</v>
      </c>
      <c r="B101" s="15" t="s">
        <v>279</v>
      </c>
      <c r="C101" s="62" t="s">
        <v>631</v>
      </c>
      <c r="D101" s="16" t="s">
        <v>146</v>
      </c>
      <c r="E101" s="35" t="s">
        <v>280</v>
      </c>
      <c r="F101" s="29">
        <v>41752</v>
      </c>
      <c r="G101" s="16" t="s">
        <v>143</v>
      </c>
      <c r="H101" s="59">
        <v>750</v>
      </c>
      <c r="I101" s="25"/>
      <c r="J101" s="25"/>
      <c r="K101" s="25"/>
      <c r="L101" s="25"/>
      <c r="M101" s="45"/>
      <c r="N101" s="74" t="s">
        <v>281</v>
      </c>
      <c r="O101" s="58"/>
      <c r="P101" s="58"/>
      <c r="Q101" s="58"/>
      <c r="R101" s="21"/>
    </row>
    <row r="102" spans="1:18" x14ac:dyDescent="0.3">
      <c r="A102" s="18">
        <v>101</v>
      </c>
      <c r="B102" s="19" t="s">
        <v>282</v>
      </c>
      <c r="C102" s="64" t="s">
        <v>631</v>
      </c>
      <c r="D102" s="3" t="s">
        <v>51</v>
      </c>
      <c r="E102" s="23" t="s">
        <v>283</v>
      </c>
      <c r="F102" s="25">
        <v>41752</v>
      </c>
      <c r="G102" s="3" t="s">
        <v>13</v>
      </c>
      <c r="H102" s="57">
        <v>5000</v>
      </c>
      <c r="I102" s="25"/>
      <c r="J102" s="25"/>
      <c r="K102" s="25"/>
      <c r="L102" s="25"/>
      <c r="M102" s="45" t="s">
        <v>717</v>
      </c>
      <c r="N102" s="75" t="s">
        <v>284</v>
      </c>
      <c r="O102" s="58">
        <v>4956</v>
      </c>
      <c r="P102" s="58">
        <v>2230.1999999999998</v>
      </c>
      <c r="Q102" s="58">
        <f t="shared" ref="Q102:Q109" si="5">O102-P102</f>
        <v>2725.8</v>
      </c>
      <c r="R102" s="6"/>
    </row>
    <row r="103" spans="1:18" x14ac:dyDescent="0.3">
      <c r="A103" s="18">
        <v>102</v>
      </c>
      <c r="B103" s="19" t="s">
        <v>285</v>
      </c>
      <c r="C103" s="64" t="s">
        <v>631</v>
      </c>
      <c r="D103" s="3" t="s">
        <v>146</v>
      </c>
      <c r="E103" s="23" t="s">
        <v>243</v>
      </c>
      <c r="F103" s="25">
        <v>41753</v>
      </c>
      <c r="G103" s="20" t="s">
        <v>143</v>
      </c>
      <c r="H103" s="57">
        <v>3000</v>
      </c>
      <c r="I103" s="25"/>
      <c r="J103" s="25"/>
      <c r="K103" s="25"/>
      <c r="L103" s="25"/>
      <c r="M103" s="45" t="s">
        <v>718</v>
      </c>
      <c r="N103" s="75" t="s">
        <v>286</v>
      </c>
      <c r="O103" s="58">
        <v>3446.58</v>
      </c>
      <c r="P103" s="58">
        <v>3446.58</v>
      </c>
      <c r="Q103" s="58">
        <f t="shared" si="5"/>
        <v>0</v>
      </c>
      <c r="R103" s="6"/>
    </row>
    <row r="104" spans="1:18" x14ac:dyDescent="0.3">
      <c r="A104" s="18">
        <v>103</v>
      </c>
      <c r="B104" s="30" t="s">
        <v>287</v>
      </c>
      <c r="C104" s="65" t="s">
        <v>386</v>
      </c>
      <c r="D104" s="31" t="s">
        <v>16</v>
      </c>
      <c r="E104" s="34" t="s">
        <v>288</v>
      </c>
      <c r="F104" s="33">
        <v>41856</v>
      </c>
      <c r="G104" s="31" t="s">
        <v>53</v>
      </c>
      <c r="H104" s="57">
        <v>29000</v>
      </c>
      <c r="I104" s="25"/>
      <c r="J104" s="25"/>
      <c r="K104" s="25"/>
      <c r="L104" s="25"/>
      <c r="M104" s="45" t="s">
        <v>719</v>
      </c>
      <c r="N104" s="77" t="s">
        <v>403</v>
      </c>
      <c r="O104" s="60">
        <v>28700</v>
      </c>
      <c r="P104" s="58">
        <v>28700</v>
      </c>
      <c r="Q104" s="58">
        <f t="shared" si="5"/>
        <v>0</v>
      </c>
      <c r="R104" s="6"/>
    </row>
    <row r="105" spans="1:18" x14ac:dyDescent="0.3">
      <c r="A105" s="18">
        <v>104</v>
      </c>
      <c r="B105" s="19" t="s">
        <v>289</v>
      </c>
      <c r="C105" s="64" t="s">
        <v>386</v>
      </c>
      <c r="D105" s="3" t="s">
        <v>178</v>
      </c>
      <c r="E105" s="23" t="s">
        <v>290</v>
      </c>
      <c r="F105" s="25">
        <v>41856</v>
      </c>
      <c r="G105" s="20" t="s">
        <v>117</v>
      </c>
      <c r="H105" s="57">
        <v>220000</v>
      </c>
      <c r="I105" s="25"/>
      <c r="J105" s="25"/>
      <c r="K105" s="25"/>
      <c r="L105" s="25"/>
      <c r="M105" s="45" t="s">
        <v>720</v>
      </c>
      <c r="N105" s="75" t="s">
        <v>291</v>
      </c>
      <c r="O105" s="58">
        <v>199874.03</v>
      </c>
      <c r="P105" s="58">
        <v>47230.239999999998</v>
      </c>
      <c r="Q105" s="58">
        <f t="shared" si="5"/>
        <v>152643.79</v>
      </c>
      <c r="R105" s="6"/>
    </row>
    <row r="106" spans="1:18" x14ac:dyDescent="0.3">
      <c r="A106" s="18">
        <v>105</v>
      </c>
      <c r="B106" s="19" t="s">
        <v>292</v>
      </c>
      <c r="C106" s="64" t="s">
        <v>631</v>
      </c>
      <c r="D106" s="3" t="s">
        <v>105</v>
      </c>
      <c r="E106" s="23" t="s">
        <v>293</v>
      </c>
      <c r="F106" s="25">
        <v>41754</v>
      </c>
      <c r="G106" s="20" t="s">
        <v>143</v>
      </c>
      <c r="H106" s="57">
        <v>7800</v>
      </c>
      <c r="I106" s="25"/>
      <c r="J106" s="25"/>
      <c r="K106" s="25"/>
      <c r="L106" s="25"/>
      <c r="M106" s="45" t="s">
        <v>721</v>
      </c>
      <c r="N106" s="75" t="s">
        <v>294</v>
      </c>
      <c r="O106" s="58">
        <v>7719.9</v>
      </c>
      <c r="P106" s="58">
        <v>7719.9</v>
      </c>
      <c r="Q106" s="58">
        <f t="shared" si="5"/>
        <v>0</v>
      </c>
      <c r="R106" s="6"/>
    </row>
    <row r="107" spans="1:18" x14ac:dyDescent="0.3">
      <c r="A107" s="18">
        <v>106</v>
      </c>
      <c r="B107" s="19" t="s">
        <v>295</v>
      </c>
      <c r="C107" s="64" t="s">
        <v>631</v>
      </c>
      <c r="D107" s="3" t="s">
        <v>296</v>
      </c>
      <c r="E107" s="23" t="s">
        <v>297</v>
      </c>
      <c r="F107" s="25">
        <v>41757</v>
      </c>
      <c r="G107" s="3" t="s">
        <v>13</v>
      </c>
      <c r="H107" s="57">
        <v>32000</v>
      </c>
      <c r="I107" s="25"/>
      <c r="J107" s="25"/>
      <c r="K107" s="25"/>
      <c r="L107" s="25"/>
      <c r="M107" s="45" t="s">
        <v>722</v>
      </c>
      <c r="N107" s="75" t="s">
        <v>298</v>
      </c>
      <c r="O107" s="58">
        <v>31995</v>
      </c>
      <c r="P107" s="58">
        <v>5000</v>
      </c>
      <c r="Q107" s="58">
        <f t="shared" si="5"/>
        <v>26995</v>
      </c>
      <c r="R107" s="6"/>
    </row>
    <row r="108" spans="1:18" x14ac:dyDescent="0.3">
      <c r="A108" s="18">
        <v>107</v>
      </c>
      <c r="B108" s="19" t="s">
        <v>299</v>
      </c>
      <c r="C108" s="64" t="s">
        <v>631</v>
      </c>
      <c r="D108" s="3" t="s">
        <v>109</v>
      </c>
      <c r="E108" s="23" t="s">
        <v>300</v>
      </c>
      <c r="F108" s="25">
        <v>41757</v>
      </c>
      <c r="G108" s="3" t="s">
        <v>13</v>
      </c>
      <c r="H108" s="57">
        <v>10000</v>
      </c>
      <c r="I108" s="25"/>
      <c r="J108" s="25"/>
      <c r="K108" s="25"/>
      <c r="L108" s="25"/>
      <c r="M108" s="45" t="s">
        <v>723</v>
      </c>
      <c r="N108" s="75" t="s">
        <v>75</v>
      </c>
      <c r="O108" s="58">
        <v>10000</v>
      </c>
      <c r="P108" s="58">
        <v>0</v>
      </c>
      <c r="Q108" s="58">
        <f t="shared" si="5"/>
        <v>10000</v>
      </c>
      <c r="R108" s="6"/>
    </row>
    <row r="109" spans="1:18" x14ac:dyDescent="0.3">
      <c r="A109" s="18">
        <v>108</v>
      </c>
      <c r="B109" s="19" t="s">
        <v>301</v>
      </c>
      <c r="C109" s="64" t="s">
        <v>631</v>
      </c>
      <c r="D109" s="3" t="s">
        <v>51</v>
      </c>
      <c r="E109" s="23" t="s">
        <v>302</v>
      </c>
      <c r="F109" s="25">
        <v>41758</v>
      </c>
      <c r="G109" s="3" t="s">
        <v>13</v>
      </c>
      <c r="H109" s="57">
        <v>87000</v>
      </c>
      <c r="I109" s="25"/>
      <c r="J109" s="25"/>
      <c r="K109" s="25"/>
      <c r="L109" s="25"/>
      <c r="M109" s="45" t="s">
        <v>724</v>
      </c>
      <c r="N109" s="75" t="s">
        <v>303</v>
      </c>
      <c r="O109" s="58">
        <v>58989</v>
      </c>
      <c r="P109" s="58">
        <v>4449.38</v>
      </c>
      <c r="Q109" s="58">
        <f t="shared" si="5"/>
        <v>54539.62</v>
      </c>
      <c r="R109" s="6"/>
    </row>
    <row r="110" spans="1:18" s="28" customFormat="1" x14ac:dyDescent="0.3">
      <c r="A110" s="22">
        <v>109</v>
      </c>
      <c r="B110" s="15" t="s">
        <v>304</v>
      </c>
      <c r="C110" s="62" t="s">
        <v>631</v>
      </c>
      <c r="D110" s="16" t="s">
        <v>305</v>
      </c>
      <c r="E110" s="35" t="s">
        <v>306</v>
      </c>
      <c r="F110" s="29">
        <v>41759</v>
      </c>
      <c r="G110" s="16" t="s">
        <v>143</v>
      </c>
      <c r="H110" s="59">
        <v>3700</v>
      </c>
      <c r="I110" s="25"/>
      <c r="J110" s="25"/>
      <c r="K110" s="25"/>
      <c r="L110" s="25"/>
      <c r="M110" s="45"/>
      <c r="N110" s="74" t="s">
        <v>404</v>
      </c>
      <c r="O110" s="58"/>
      <c r="P110" s="58"/>
      <c r="Q110" s="58"/>
      <c r="R110" s="21"/>
    </row>
    <row r="111" spans="1:18" s="28" customFormat="1" x14ac:dyDescent="0.3">
      <c r="A111" s="22">
        <v>110</v>
      </c>
      <c r="B111" s="15" t="s">
        <v>307</v>
      </c>
      <c r="C111" s="62" t="s">
        <v>631</v>
      </c>
      <c r="D111" s="16" t="s">
        <v>146</v>
      </c>
      <c r="E111" s="9" t="s">
        <v>644</v>
      </c>
      <c r="F111" s="29">
        <v>41759</v>
      </c>
      <c r="G111" s="16" t="s">
        <v>143</v>
      </c>
      <c r="H111" s="59">
        <v>980</v>
      </c>
      <c r="I111" s="25"/>
      <c r="J111" s="25"/>
      <c r="K111" s="25"/>
      <c r="L111" s="25"/>
      <c r="M111" s="45"/>
      <c r="N111" s="74" t="s">
        <v>281</v>
      </c>
      <c r="O111" s="58"/>
      <c r="P111" s="58"/>
      <c r="Q111" s="58"/>
      <c r="R111" s="21"/>
    </row>
    <row r="112" spans="1:18" s="28" customFormat="1" x14ac:dyDescent="0.3">
      <c r="A112" s="18">
        <v>111</v>
      </c>
      <c r="B112" s="19" t="s">
        <v>308</v>
      </c>
      <c r="C112" s="64" t="s">
        <v>631</v>
      </c>
      <c r="D112" s="20" t="s">
        <v>69</v>
      </c>
      <c r="E112" s="21" t="s">
        <v>309</v>
      </c>
      <c r="F112" s="26">
        <v>41761</v>
      </c>
      <c r="G112" s="20" t="s">
        <v>222</v>
      </c>
      <c r="H112" s="57">
        <v>5300</v>
      </c>
      <c r="I112" s="25"/>
      <c r="J112" s="25"/>
      <c r="K112" s="25"/>
      <c r="L112" s="25"/>
      <c r="M112" s="45" t="s">
        <v>725</v>
      </c>
      <c r="N112" s="73" t="s">
        <v>310</v>
      </c>
      <c r="O112" s="57">
        <v>6194.06</v>
      </c>
      <c r="P112" s="58">
        <v>6194.06</v>
      </c>
      <c r="Q112" s="58">
        <f>O112-P112</f>
        <v>0</v>
      </c>
      <c r="R112" s="21"/>
    </row>
    <row r="113" spans="1:18" s="36" customFormat="1" x14ac:dyDescent="0.3">
      <c r="A113" s="22">
        <v>112</v>
      </c>
      <c r="B113" s="15" t="s">
        <v>311</v>
      </c>
      <c r="C113" s="62" t="s">
        <v>386</v>
      </c>
      <c r="D113" s="16" t="s">
        <v>11</v>
      </c>
      <c r="E113" s="9" t="s">
        <v>312</v>
      </c>
      <c r="F113" s="29">
        <v>41779</v>
      </c>
      <c r="G113" s="16" t="s">
        <v>222</v>
      </c>
      <c r="H113" s="59">
        <v>10800</v>
      </c>
      <c r="I113" s="25"/>
      <c r="J113" s="25"/>
      <c r="K113" s="25"/>
      <c r="L113" s="25"/>
      <c r="M113" s="45"/>
      <c r="N113" s="74" t="s">
        <v>404</v>
      </c>
      <c r="O113" s="58"/>
      <c r="P113" s="58"/>
      <c r="Q113" s="58"/>
      <c r="R113" s="9"/>
    </row>
    <row r="114" spans="1:18" s="28" customFormat="1" x14ac:dyDescent="0.3">
      <c r="A114" s="18">
        <v>113</v>
      </c>
      <c r="B114" s="30" t="s">
        <v>313</v>
      </c>
      <c r="C114" s="65" t="s">
        <v>386</v>
      </c>
      <c r="D114" s="31" t="s">
        <v>16</v>
      </c>
      <c r="E114" s="32" t="s">
        <v>150</v>
      </c>
      <c r="F114" s="33">
        <v>41780</v>
      </c>
      <c r="G114" s="31" t="s">
        <v>143</v>
      </c>
      <c r="H114" s="60">
        <v>7900</v>
      </c>
      <c r="I114" s="25"/>
      <c r="J114" s="25"/>
      <c r="K114" s="25"/>
      <c r="L114" s="25"/>
      <c r="M114" s="45" t="s">
        <v>726</v>
      </c>
      <c r="N114" s="78" t="s">
        <v>402</v>
      </c>
      <c r="O114" s="60">
        <v>4790</v>
      </c>
      <c r="P114" s="58">
        <v>4790</v>
      </c>
      <c r="Q114" s="58">
        <f>O114-P114</f>
        <v>0</v>
      </c>
      <c r="R114" s="21"/>
    </row>
    <row r="115" spans="1:18" s="28" customFormat="1" x14ac:dyDescent="0.3">
      <c r="A115" s="18">
        <v>114</v>
      </c>
      <c r="B115" s="19" t="s">
        <v>314</v>
      </c>
      <c r="C115" s="64" t="s">
        <v>631</v>
      </c>
      <c r="D115" s="20" t="s">
        <v>315</v>
      </c>
      <c r="E115" s="21" t="s">
        <v>316</v>
      </c>
      <c r="F115" s="26">
        <v>41766</v>
      </c>
      <c r="G115" s="20" t="s">
        <v>53</v>
      </c>
      <c r="H115" s="57">
        <v>46000</v>
      </c>
      <c r="I115" s="25"/>
      <c r="J115" s="25"/>
      <c r="K115" s="25"/>
      <c r="L115" s="25"/>
      <c r="M115" s="45" t="s">
        <v>727</v>
      </c>
      <c r="N115" s="73" t="s">
        <v>538</v>
      </c>
      <c r="O115" s="57">
        <v>45990</v>
      </c>
      <c r="P115" s="58">
        <v>45990</v>
      </c>
      <c r="Q115" s="58">
        <f>O115-P115</f>
        <v>0</v>
      </c>
      <c r="R115" s="21"/>
    </row>
    <row r="116" spans="1:18" x14ac:dyDescent="0.3">
      <c r="A116" s="18">
        <v>115</v>
      </c>
      <c r="B116" s="30" t="s">
        <v>317</v>
      </c>
      <c r="C116" s="65" t="s">
        <v>386</v>
      </c>
      <c r="D116" s="31" t="s">
        <v>225</v>
      </c>
      <c r="E116" s="32" t="s">
        <v>197</v>
      </c>
      <c r="F116" s="33">
        <v>41781</v>
      </c>
      <c r="G116" s="31" t="s">
        <v>13</v>
      </c>
      <c r="H116" s="60">
        <v>60000</v>
      </c>
      <c r="I116" s="25">
        <v>41793</v>
      </c>
      <c r="J116" s="25">
        <v>41799</v>
      </c>
      <c r="K116" s="25">
        <v>42004</v>
      </c>
      <c r="L116" s="25">
        <v>42004</v>
      </c>
      <c r="M116" s="45" t="s">
        <v>419</v>
      </c>
      <c r="N116" s="72" t="s">
        <v>418</v>
      </c>
      <c r="O116" s="57">
        <v>57485</v>
      </c>
      <c r="P116" s="58">
        <v>19903</v>
      </c>
      <c r="Q116" s="58">
        <f>O116-P116</f>
        <v>37582</v>
      </c>
      <c r="R116" s="6"/>
    </row>
    <row r="117" spans="1:18" s="28" customFormat="1" x14ac:dyDescent="0.3">
      <c r="A117" s="22">
        <v>116</v>
      </c>
      <c r="B117" s="15" t="s">
        <v>318</v>
      </c>
      <c r="C117" s="62" t="s">
        <v>386</v>
      </c>
      <c r="D117" s="16" t="s">
        <v>80</v>
      </c>
      <c r="E117" s="9" t="s">
        <v>319</v>
      </c>
      <c r="F117" s="29">
        <v>41782</v>
      </c>
      <c r="G117" s="16" t="s">
        <v>13</v>
      </c>
      <c r="H117" s="59">
        <v>547200</v>
      </c>
      <c r="I117" s="25"/>
      <c r="J117" s="25"/>
      <c r="K117" s="25"/>
      <c r="L117" s="25"/>
      <c r="M117" s="45"/>
      <c r="N117" s="71" t="s">
        <v>320</v>
      </c>
      <c r="O117" s="58"/>
      <c r="P117" s="58"/>
      <c r="Q117" s="58"/>
      <c r="R117" s="21"/>
    </row>
    <row r="118" spans="1:18" x14ac:dyDescent="0.3">
      <c r="A118" s="18">
        <v>117</v>
      </c>
      <c r="B118" s="19" t="s">
        <v>321</v>
      </c>
      <c r="C118" s="64" t="s">
        <v>386</v>
      </c>
      <c r="D118" s="20" t="s">
        <v>101</v>
      </c>
      <c r="E118" s="21" t="s">
        <v>322</v>
      </c>
      <c r="F118" s="26">
        <v>41786</v>
      </c>
      <c r="G118" s="20" t="s">
        <v>165</v>
      </c>
      <c r="H118" s="57">
        <v>5850</v>
      </c>
      <c r="I118" s="25"/>
      <c r="J118" s="25"/>
      <c r="K118" s="25"/>
      <c r="L118" s="25"/>
      <c r="M118" s="45" t="s">
        <v>693</v>
      </c>
      <c r="N118" s="72" t="s">
        <v>401</v>
      </c>
      <c r="O118" s="57">
        <v>5635</v>
      </c>
      <c r="P118" s="58">
        <v>5635</v>
      </c>
      <c r="Q118" s="58">
        <f>O118-P118</f>
        <v>0</v>
      </c>
      <c r="R118" s="6"/>
    </row>
    <row r="119" spans="1:18" s="28" customFormat="1" x14ac:dyDescent="0.3">
      <c r="A119" s="22">
        <v>118</v>
      </c>
      <c r="B119" s="15" t="s">
        <v>323</v>
      </c>
      <c r="C119" s="62" t="s">
        <v>631</v>
      </c>
      <c r="D119" s="16" t="s">
        <v>109</v>
      </c>
      <c r="E119" s="9" t="s">
        <v>324</v>
      </c>
      <c r="F119" s="29">
        <v>41772</v>
      </c>
      <c r="G119" s="16" t="s">
        <v>13</v>
      </c>
      <c r="H119" s="59">
        <v>5000</v>
      </c>
      <c r="I119" s="25"/>
      <c r="J119" s="25"/>
      <c r="K119" s="25"/>
      <c r="L119" s="25"/>
      <c r="M119" s="45"/>
      <c r="N119" s="74" t="s">
        <v>281</v>
      </c>
      <c r="O119" s="57"/>
      <c r="P119" s="58"/>
      <c r="Q119" s="58"/>
      <c r="R119" s="21"/>
    </row>
    <row r="120" spans="1:18" s="28" customFormat="1" x14ac:dyDescent="0.3">
      <c r="A120" s="18">
        <v>119</v>
      </c>
      <c r="B120" s="19" t="s">
        <v>325</v>
      </c>
      <c r="C120" s="64" t="s">
        <v>631</v>
      </c>
      <c r="D120" s="3" t="s">
        <v>146</v>
      </c>
      <c r="E120" s="21" t="s">
        <v>326</v>
      </c>
      <c r="F120" s="26">
        <v>41772</v>
      </c>
      <c r="G120" s="20" t="s">
        <v>143</v>
      </c>
      <c r="H120" s="57">
        <v>1000</v>
      </c>
      <c r="I120" s="25"/>
      <c r="J120" s="25"/>
      <c r="K120" s="25"/>
      <c r="L120" s="25"/>
      <c r="M120" s="45" t="s">
        <v>728</v>
      </c>
      <c r="N120" s="73" t="s">
        <v>266</v>
      </c>
      <c r="O120" s="57">
        <v>980</v>
      </c>
      <c r="P120" s="58">
        <v>980</v>
      </c>
      <c r="Q120" s="58">
        <f>O120-P120</f>
        <v>0</v>
      </c>
      <c r="R120" s="21"/>
    </row>
    <row r="121" spans="1:18" s="28" customFormat="1" x14ac:dyDescent="0.3">
      <c r="A121" s="18">
        <v>120</v>
      </c>
      <c r="B121" s="19" t="s">
        <v>327</v>
      </c>
      <c r="C121" s="64" t="s">
        <v>631</v>
      </c>
      <c r="D121" s="20" t="s">
        <v>328</v>
      </c>
      <c r="E121" s="21" t="s">
        <v>329</v>
      </c>
      <c r="F121" s="26">
        <v>41773</v>
      </c>
      <c r="G121" s="20" t="s">
        <v>89</v>
      </c>
      <c r="H121" s="57">
        <v>2500</v>
      </c>
      <c r="I121" s="25"/>
      <c r="J121" s="25"/>
      <c r="K121" s="25"/>
      <c r="L121" s="25"/>
      <c r="M121" s="45" t="s">
        <v>729</v>
      </c>
      <c r="N121" s="73" t="s">
        <v>330</v>
      </c>
      <c r="O121" s="57">
        <v>2669.16</v>
      </c>
      <c r="P121" s="58">
        <v>0</v>
      </c>
      <c r="Q121" s="58">
        <f>O121-P121</f>
        <v>2669.16</v>
      </c>
      <c r="R121" s="21"/>
    </row>
    <row r="122" spans="1:18" x14ac:dyDescent="0.3">
      <c r="A122" s="18">
        <v>121</v>
      </c>
      <c r="B122" s="19" t="s">
        <v>331</v>
      </c>
      <c r="C122" s="64" t="s">
        <v>386</v>
      </c>
      <c r="D122" s="20" t="s">
        <v>11</v>
      </c>
      <c r="E122" s="21" t="s">
        <v>332</v>
      </c>
      <c r="F122" s="26">
        <v>41787</v>
      </c>
      <c r="G122" s="20" t="s">
        <v>143</v>
      </c>
      <c r="H122" s="57">
        <v>5600</v>
      </c>
      <c r="I122" s="25"/>
      <c r="J122" s="25"/>
      <c r="K122" s="25"/>
      <c r="L122" s="25"/>
      <c r="M122" s="45" t="s">
        <v>730</v>
      </c>
      <c r="N122" s="72" t="s">
        <v>294</v>
      </c>
      <c r="O122" s="57">
        <v>6541.92</v>
      </c>
      <c r="P122" s="58">
        <v>0</v>
      </c>
      <c r="Q122" s="58">
        <f>O122-P122</f>
        <v>6541.92</v>
      </c>
      <c r="R122" s="6"/>
    </row>
    <row r="123" spans="1:18" s="28" customFormat="1" x14ac:dyDescent="0.3">
      <c r="A123" s="22">
        <v>122</v>
      </c>
      <c r="B123" s="15" t="s">
        <v>333</v>
      </c>
      <c r="C123" s="62" t="s">
        <v>631</v>
      </c>
      <c r="D123" s="16" t="s">
        <v>65</v>
      </c>
      <c r="E123" s="9" t="s">
        <v>334</v>
      </c>
      <c r="F123" s="29">
        <v>41775</v>
      </c>
      <c r="G123" s="16" t="s">
        <v>13</v>
      </c>
      <c r="H123" s="59">
        <v>10500</v>
      </c>
      <c r="I123" s="25"/>
      <c r="J123" s="25"/>
      <c r="K123" s="25"/>
      <c r="L123" s="25"/>
      <c r="M123" s="45"/>
      <c r="N123" s="74" t="s">
        <v>404</v>
      </c>
      <c r="O123" s="58"/>
      <c r="P123" s="58"/>
      <c r="Q123" s="58"/>
      <c r="R123" s="21"/>
    </row>
    <row r="124" spans="1:18" x14ac:dyDescent="0.3">
      <c r="A124" s="18">
        <v>123</v>
      </c>
      <c r="B124" s="46" t="s">
        <v>335</v>
      </c>
      <c r="C124" s="66" t="s">
        <v>386</v>
      </c>
      <c r="D124" s="47" t="s">
        <v>29</v>
      </c>
      <c r="E124" s="48" t="s">
        <v>336</v>
      </c>
      <c r="F124" s="49">
        <v>41788</v>
      </c>
      <c r="G124" s="47" t="s">
        <v>53</v>
      </c>
      <c r="H124" s="56">
        <v>28000</v>
      </c>
      <c r="I124" s="25">
        <v>41822</v>
      </c>
      <c r="J124" s="25">
        <v>41828</v>
      </c>
      <c r="K124" s="25"/>
      <c r="L124" s="25">
        <v>42004</v>
      </c>
      <c r="M124" s="45" t="s">
        <v>539</v>
      </c>
      <c r="N124" s="72" t="s">
        <v>540</v>
      </c>
      <c r="O124" s="58">
        <v>18700</v>
      </c>
      <c r="P124" s="58">
        <v>0</v>
      </c>
      <c r="Q124" s="58">
        <f>O124-P124</f>
        <v>18700</v>
      </c>
      <c r="R124" s="6"/>
    </row>
    <row r="125" spans="1:18" x14ac:dyDescent="0.3">
      <c r="A125" s="22">
        <v>124</v>
      </c>
      <c r="B125" s="41" t="s">
        <v>337</v>
      </c>
      <c r="C125" s="67" t="s">
        <v>386</v>
      </c>
      <c r="D125" s="42">
        <v>38500000</v>
      </c>
      <c r="E125" s="43" t="s">
        <v>339</v>
      </c>
      <c r="F125" s="44">
        <v>41794</v>
      </c>
      <c r="G125" s="42" t="s">
        <v>270</v>
      </c>
      <c r="H125" s="55">
        <v>500000</v>
      </c>
      <c r="I125" s="25"/>
      <c r="J125" s="25"/>
      <c r="K125" s="25"/>
      <c r="L125" s="25"/>
      <c r="M125" s="45"/>
      <c r="N125" s="71" t="s">
        <v>320</v>
      </c>
      <c r="O125" s="58"/>
      <c r="P125" s="58"/>
      <c r="Q125" s="58"/>
      <c r="R125" s="6"/>
    </row>
    <row r="126" spans="1:18" x14ac:dyDescent="0.3">
      <c r="A126" s="18">
        <v>125</v>
      </c>
      <c r="B126" s="46" t="s">
        <v>340</v>
      </c>
      <c r="C126" s="65" t="s">
        <v>386</v>
      </c>
      <c r="D126" s="47" t="s">
        <v>16</v>
      </c>
      <c r="E126" s="48" t="s">
        <v>341</v>
      </c>
      <c r="F126" s="49">
        <v>41799</v>
      </c>
      <c r="G126" s="47" t="s">
        <v>53</v>
      </c>
      <c r="H126" s="56">
        <v>31700</v>
      </c>
      <c r="I126" s="25"/>
      <c r="J126" s="25">
        <v>41813</v>
      </c>
      <c r="K126" s="25"/>
      <c r="L126" s="25">
        <v>42004</v>
      </c>
      <c r="M126" s="45" t="s">
        <v>434</v>
      </c>
      <c r="N126" s="72" t="s">
        <v>205</v>
      </c>
      <c r="O126" s="57">
        <v>26000</v>
      </c>
      <c r="P126" s="58">
        <v>0</v>
      </c>
      <c r="Q126" s="58">
        <f>O126-P126</f>
        <v>26000</v>
      </c>
      <c r="R126" s="6"/>
    </row>
    <row r="127" spans="1:18" x14ac:dyDescent="0.3">
      <c r="A127" s="18">
        <v>126</v>
      </c>
      <c r="B127" s="46" t="s">
        <v>342</v>
      </c>
      <c r="C127" s="66" t="s">
        <v>631</v>
      </c>
      <c r="D127" s="47" t="s">
        <v>248</v>
      </c>
      <c r="E127" s="48" t="s">
        <v>343</v>
      </c>
      <c r="F127" s="49">
        <v>41781</v>
      </c>
      <c r="G127" s="47" t="s">
        <v>71</v>
      </c>
      <c r="H127" s="56">
        <v>2900</v>
      </c>
      <c r="I127" s="25"/>
      <c r="J127" s="25">
        <v>41802</v>
      </c>
      <c r="K127" s="25"/>
      <c r="L127" s="25">
        <v>42004</v>
      </c>
      <c r="M127" s="45" t="s">
        <v>424</v>
      </c>
      <c r="N127" s="72" t="s">
        <v>423</v>
      </c>
      <c r="O127" s="57">
        <v>2448</v>
      </c>
      <c r="P127" s="58">
        <v>2448</v>
      </c>
      <c r="Q127" s="58">
        <f>O127-P127</f>
        <v>0</v>
      </c>
      <c r="R127" s="6"/>
    </row>
    <row r="128" spans="1:18" x14ac:dyDescent="0.3">
      <c r="A128" s="18">
        <v>127</v>
      </c>
      <c r="B128" s="46" t="s">
        <v>344</v>
      </c>
      <c r="C128" s="66" t="s">
        <v>386</v>
      </c>
      <c r="D128" s="47" t="s">
        <v>115</v>
      </c>
      <c r="E128" s="48" t="s">
        <v>345</v>
      </c>
      <c r="F128" s="49">
        <v>41795</v>
      </c>
      <c r="G128" s="47" t="s">
        <v>117</v>
      </c>
      <c r="H128" s="56">
        <v>37000</v>
      </c>
      <c r="I128" s="25">
        <v>41815</v>
      </c>
      <c r="J128" s="25">
        <v>41821</v>
      </c>
      <c r="K128" s="25"/>
      <c r="L128" s="25">
        <v>42004</v>
      </c>
      <c r="M128" s="45" t="s">
        <v>491</v>
      </c>
      <c r="N128" s="72" t="s">
        <v>501</v>
      </c>
      <c r="O128" s="58">
        <v>24990</v>
      </c>
      <c r="P128" s="58">
        <v>0</v>
      </c>
      <c r="Q128" s="58">
        <f>O128-P128</f>
        <v>24990</v>
      </c>
      <c r="R128" s="6"/>
    </row>
    <row r="129" spans="1:18" x14ac:dyDescent="0.3">
      <c r="A129" s="18">
        <v>128</v>
      </c>
      <c r="B129" s="46" t="s">
        <v>346</v>
      </c>
      <c r="C129" s="66" t="s">
        <v>631</v>
      </c>
      <c r="D129" s="47" t="s">
        <v>347</v>
      </c>
      <c r="E129" s="48" t="s">
        <v>348</v>
      </c>
      <c r="F129" s="49">
        <v>41781</v>
      </c>
      <c r="G129" s="47" t="s">
        <v>13</v>
      </c>
      <c r="H129" s="56">
        <v>30000</v>
      </c>
      <c r="I129" s="25">
        <v>41800</v>
      </c>
      <c r="J129" s="25">
        <v>41806</v>
      </c>
      <c r="K129" s="25"/>
      <c r="L129" s="25">
        <v>42035</v>
      </c>
      <c r="M129" s="45" t="s">
        <v>441</v>
      </c>
      <c r="N129" s="72" t="s">
        <v>440</v>
      </c>
      <c r="O129" s="57">
        <v>30000</v>
      </c>
      <c r="P129" s="58">
        <v>3029.5</v>
      </c>
      <c r="Q129" s="58">
        <f>O129-P129</f>
        <v>26970.5</v>
      </c>
      <c r="R129" s="6"/>
    </row>
    <row r="130" spans="1:18" s="28" customFormat="1" x14ac:dyDescent="0.3">
      <c r="A130" s="18">
        <v>129</v>
      </c>
      <c r="B130" s="19" t="s">
        <v>349</v>
      </c>
      <c r="C130" s="64" t="s">
        <v>631</v>
      </c>
      <c r="D130" s="20" t="s">
        <v>350</v>
      </c>
      <c r="E130" s="21" t="s">
        <v>351</v>
      </c>
      <c r="F130" s="26">
        <v>41781</v>
      </c>
      <c r="G130" s="20" t="s">
        <v>132</v>
      </c>
      <c r="H130" s="57">
        <v>3500</v>
      </c>
      <c r="I130" s="25"/>
      <c r="J130" s="25"/>
      <c r="K130" s="25"/>
      <c r="L130" s="25"/>
      <c r="M130" s="45" t="s">
        <v>731</v>
      </c>
      <c r="N130" s="73" t="s">
        <v>352</v>
      </c>
      <c r="O130" s="57">
        <v>4065.1</v>
      </c>
      <c r="P130" s="58">
        <v>4065.1</v>
      </c>
      <c r="Q130" s="58">
        <f>O130-P130</f>
        <v>0</v>
      </c>
      <c r="R130" s="21"/>
    </row>
    <row r="131" spans="1:18" s="28" customFormat="1" x14ac:dyDescent="0.3">
      <c r="A131" s="22">
        <v>130</v>
      </c>
      <c r="B131" s="15" t="s">
        <v>353</v>
      </c>
      <c r="C131" s="62" t="s">
        <v>631</v>
      </c>
      <c r="D131" s="16" t="s">
        <v>354</v>
      </c>
      <c r="E131" s="9" t="s">
        <v>757</v>
      </c>
      <c r="F131" s="29">
        <v>41787</v>
      </c>
      <c r="G131" s="16" t="s">
        <v>143</v>
      </c>
      <c r="H131" s="59">
        <v>1450</v>
      </c>
      <c r="I131" s="25"/>
      <c r="J131" s="25"/>
      <c r="K131" s="25"/>
      <c r="L131" s="25"/>
      <c r="M131" s="45"/>
      <c r="N131" s="74" t="s">
        <v>281</v>
      </c>
      <c r="O131" s="58"/>
      <c r="P131" s="58"/>
      <c r="Q131" s="58"/>
      <c r="R131" s="21"/>
    </row>
    <row r="132" spans="1:18" x14ac:dyDescent="0.3">
      <c r="A132" s="18">
        <v>131</v>
      </c>
      <c r="B132" s="30" t="s">
        <v>355</v>
      </c>
      <c r="C132" s="65" t="s">
        <v>631</v>
      </c>
      <c r="D132" s="31" t="s">
        <v>356</v>
      </c>
      <c r="E132" s="32" t="s">
        <v>357</v>
      </c>
      <c r="F132" s="33">
        <v>41787</v>
      </c>
      <c r="G132" s="31" t="s">
        <v>222</v>
      </c>
      <c r="H132" s="60">
        <v>6000</v>
      </c>
      <c r="I132" s="25"/>
      <c r="J132" s="25">
        <v>41802</v>
      </c>
      <c r="K132" s="25"/>
      <c r="L132" s="25">
        <v>41882</v>
      </c>
      <c r="M132" s="45" t="s">
        <v>425</v>
      </c>
      <c r="N132" s="72" t="s">
        <v>202</v>
      </c>
      <c r="O132" s="57">
        <v>6947.84</v>
      </c>
      <c r="P132" s="58">
        <v>6947.84</v>
      </c>
      <c r="Q132" s="58">
        <f t="shared" ref="Q132:Q140" si="6">O132-P132</f>
        <v>0</v>
      </c>
      <c r="R132" s="6"/>
    </row>
    <row r="133" spans="1:18" x14ac:dyDescent="0.3">
      <c r="A133" s="18">
        <v>132</v>
      </c>
      <c r="B133" s="30" t="s">
        <v>358</v>
      </c>
      <c r="C133" s="65" t="s">
        <v>631</v>
      </c>
      <c r="D133" s="31" t="s">
        <v>146</v>
      </c>
      <c r="E133" s="32" t="s">
        <v>359</v>
      </c>
      <c r="F133" s="33">
        <v>41788</v>
      </c>
      <c r="G133" s="31" t="s">
        <v>89</v>
      </c>
      <c r="H133" s="60">
        <v>2500</v>
      </c>
      <c r="I133" s="25"/>
      <c r="J133" s="25">
        <v>41802</v>
      </c>
      <c r="K133" s="25"/>
      <c r="L133" s="25">
        <v>41851</v>
      </c>
      <c r="M133" s="45" t="s">
        <v>428</v>
      </c>
      <c r="N133" s="72" t="s">
        <v>426</v>
      </c>
      <c r="O133" s="57">
        <v>2596</v>
      </c>
      <c r="P133" s="58">
        <v>2596</v>
      </c>
      <c r="Q133" s="58">
        <f t="shared" si="6"/>
        <v>0</v>
      </c>
      <c r="R133" s="6"/>
    </row>
    <row r="134" spans="1:18" x14ac:dyDescent="0.3">
      <c r="A134" s="18">
        <v>133</v>
      </c>
      <c r="B134" s="30" t="s">
        <v>360</v>
      </c>
      <c r="C134" s="65" t="s">
        <v>386</v>
      </c>
      <c r="D134" s="31" t="s">
        <v>11</v>
      </c>
      <c r="E134" s="32" t="s">
        <v>312</v>
      </c>
      <c r="F134" s="33">
        <v>41802</v>
      </c>
      <c r="G134" s="31" t="s">
        <v>222</v>
      </c>
      <c r="H134" s="60">
        <v>10800</v>
      </c>
      <c r="I134" s="25">
        <v>41824</v>
      </c>
      <c r="J134" s="25">
        <v>41830</v>
      </c>
      <c r="K134" s="25"/>
      <c r="L134" s="25">
        <v>42004</v>
      </c>
      <c r="M134" s="45" t="s">
        <v>537</v>
      </c>
      <c r="N134" s="72" t="s">
        <v>538</v>
      </c>
      <c r="O134" s="58">
        <v>10800</v>
      </c>
      <c r="P134" s="58">
        <v>10800</v>
      </c>
      <c r="Q134" s="58">
        <f t="shared" si="6"/>
        <v>0</v>
      </c>
      <c r="R134" s="6"/>
    </row>
    <row r="135" spans="1:18" x14ac:dyDescent="0.3">
      <c r="A135" s="18">
        <v>134</v>
      </c>
      <c r="B135" s="30" t="s">
        <v>361</v>
      </c>
      <c r="C135" s="64" t="s">
        <v>631</v>
      </c>
      <c r="D135" s="31" t="s">
        <v>69</v>
      </c>
      <c r="E135" s="32" t="s">
        <v>362</v>
      </c>
      <c r="F135" s="33">
        <v>41788</v>
      </c>
      <c r="G135" s="31" t="s">
        <v>132</v>
      </c>
      <c r="H135" s="60">
        <v>16000</v>
      </c>
      <c r="I135" s="25"/>
      <c r="J135" s="25">
        <v>41802</v>
      </c>
      <c r="K135" s="25"/>
      <c r="L135" s="25">
        <v>41882</v>
      </c>
      <c r="M135" s="45" t="s">
        <v>427</v>
      </c>
      <c r="N135" s="72" t="s">
        <v>429</v>
      </c>
      <c r="O135" s="57">
        <v>15840</v>
      </c>
      <c r="P135" s="58">
        <v>15840</v>
      </c>
      <c r="Q135" s="58">
        <f t="shared" si="6"/>
        <v>0</v>
      </c>
      <c r="R135" s="6"/>
    </row>
    <row r="136" spans="1:18" x14ac:dyDescent="0.3">
      <c r="A136" s="18">
        <v>135</v>
      </c>
      <c r="B136" s="30" t="s">
        <v>363</v>
      </c>
      <c r="C136" s="65" t="s">
        <v>386</v>
      </c>
      <c r="D136" s="31" t="s">
        <v>153</v>
      </c>
      <c r="E136" s="32" t="s">
        <v>364</v>
      </c>
      <c r="F136" s="33">
        <v>41798</v>
      </c>
      <c r="G136" s="31" t="s">
        <v>53</v>
      </c>
      <c r="H136" s="60">
        <v>383000</v>
      </c>
      <c r="I136" s="25">
        <v>41815</v>
      </c>
      <c r="J136" s="25">
        <v>41821</v>
      </c>
      <c r="K136" s="25"/>
      <c r="L136" s="25">
        <v>41944</v>
      </c>
      <c r="M136" s="45" t="s">
        <v>490</v>
      </c>
      <c r="N136" s="72" t="s">
        <v>502</v>
      </c>
      <c r="O136" s="58">
        <v>382998</v>
      </c>
      <c r="P136" s="58">
        <v>90000</v>
      </c>
      <c r="Q136" s="58">
        <f t="shared" si="6"/>
        <v>292998</v>
      </c>
      <c r="R136" s="6"/>
    </row>
    <row r="137" spans="1:18" x14ac:dyDescent="0.3">
      <c r="A137" s="18">
        <v>136</v>
      </c>
      <c r="B137" s="30" t="s">
        <v>365</v>
      </c>
      <c r="C137" s="65" t="s">
        <v>631</v>
      </c>
      <c r="D137" s="31" t="s">
        <v>65</v>
      </c>
      <c r="E137" s="32" t="s">
        <v>334</v>
      </c>
      <c r="F137" s="33">
        <v>41795</v>
      </c>
      <c r="G137" s="31" t="s">
        <v>13</v>
      </c>
      <c r="H137" s="60">
        <v>10500</v>
      </c>
      <c r="I137" s="25">
        <v>41800</v>
      </c>
      <c r="J137" s="25">
        <v>41806</v>
      </c>
      <c r="K137" s="25"/>
      <c r="L137" s="25">
        <v>41912</v>
      </c>
      <c r="M137" s="45" t="s">
        <v>442</v>
      </c>
      <c r="N137" s="72" t="s">
        <v>443</v>
      </c>
      <c r="O137" s="57">
        <v>12264.33</v>
      </c>
      <c r="P137" s="58">
        <v>8490.69</v>
      </c>
      <c r="Q137" s="58">
        <f t="shared" si="6"/>
        <v>3773.6399999999994</v>
      </c>
      <c r="R137" s="6"/>
    </row>
    <row r="138" spans="1:18" x14ac:dyDescent="0.3">
      <c r="A138" s="18">
        <v>137</v>
      </c>
      <c r="B138" s="30" t="s">
        <v>366</v>
      </c>
      <c r="C138" s="65" t="s">
        <v>631</v>
      </c>
      <c r="D138" s="31" t="s">
        <v>305</v>
      </c>
      <c r="E138" s="32" t="s">
        <v>367</v>
      </c>
      <c r="F138" s="33">
        <v>41802</v>
      </c>
      <c r="G138" s="31" t="s">
        <v>143</v>
      </c>
      <c r="H138" s="60">
        <v>3135</v>
      </c>
      <c r="I138" s="25">
        <v>41810</v>
      </c>
      <c r="J138" s="25">
        <v>41816</v>
      </c>
      <c r="K138" s="25"/>
      <c r="L138" s="25">
        <v>42004</v>
      </c>
      <c r="M138" s="45" t="s">
        <v>488</v>
      </c>
      <c r="N138" s="72" t="s">
        <v>503</v>
      </c>
      <c r="O138" s="58">
        <v>3173.02</v>
      </c>
      <c r="P138" s="58">
        <v>0</v>
      </c>
      <c r="Q138" s="58">
        <f t="shared" si="6"/>
        <v>3173.02</v>
      </c>
      <c r="R138" s="6"/>
    </row>
    <row r="139" spans="1:18" x14ac:dyDescent="0.3">
      <c r="A139" s="18">
        <v>138</v>
      </c>
      <c r="B139" s="30" t="s">
        <v>368</v>
      </c>
      <c r="C139" s="65" t="s">
        <v>386</v>
      </c>
      <c r="D139" s="31" t="s">
        <v>153</v>
      </c>
      <c r="E139" s="32" t="s">
        <v>369</v>
      </c>
      <c r="F139" s="33">
        <v>41810</v>
      </c>
      <c r="G139" s="31" t="s">
        <v>53</v>
      </c>
      <c r="H139" s="60">
        <v>51000</v>
      </c>
      <c r="I139" s="25">
        <v>41821</v>
      </c>
      <c r="J139" s="25">
        <v>41827</v>
      </c>
      <c r="K139" s="25"/>
      <c r="L139" s="25">
        <v>42004</v>
      </c>
      <c r="M139" s="45" t="s">
        <v>493</v>
      </c>
      <c r="N139" s="72" t="s">
        <v>502</v>
      </c>
      <c r="O139" s="58">
        <v>51000</v>
      </c>
      <c r="P139" s="58">
        <v>40000</v>
      </c>
      <c r="Q139" s="58">
        <f t="shared" si="6"/>
        <v>11000</v>
      </c>
      <c r="R139" s="6"/>
    </row>
    <row r="140" spans="1:18" x14ac:dyDescent="0.3">
      <c r="A140" s="18">
        <v>139</v>
      </c>
      <c r="B140" s="30" t="s">
        <v>370</v>
      </c>
      <c r="C140" s="64" t="s">
        <v>631</v>
      </c>
      <c r="D140" s="31" t="s">
        <v>69</v>
      </c>
      <c r="E140" s="32" t="s">
        <v>371</v>
      </c>
      <c r="F140" s="33">
        <v>41795</v>
      </c>
      <c r="G140" s="31" t="s">
        <v>89</v>
      </c>
      <c r="H140" s="60">
        <v>3100</v>
      </c>
      <c r="I140" s="25">
        <v>41827</v>
      </c>
      <c r="J140" s="25">
        <v>41831</v>
      </c>
      <c r="K140" s="25"/>
      <c r="L140" s="25">
        <v>42004</v>
      </c>
      <c r="M140" s="45" t="s">
        <v>496</v>
      </c>
      <c r="N140" s="72" t="s">
        <v>504</v>
      </c>
      <c r="O140" s="58">
        <v>1768.82</v>
      </c>
      <c r="P140" s="58">
        <v>0</v>
      </c>
      <c r="Q140" s="58">
        <f t="shared" si="6"/>
        <v>1768.82</v>
      </c>
      <c r="R140" s="6"/>
    </row>
    <row r="141" spans="1:18" x14ac:dyDescent="0.3">
      <c r="A141" s="22">
        <v>140</v>
      </c>
      <c r="B141" s="41" t="s">
        <v>372</v>
      </c>
      <c r="C141" s="67" t="s">
        <v>631</v>
      </c>
      <c r="D141" s="42" t="s">
        <v>347</v>
      </c>
      <c r="E141" s="43" t="s">
        <v>373</v>
      </c>
      <c r="F141" s="44">
        <v>41795</v>
      </c>
      <c r="G141" s="42" t="s">
        <v>13</v>
      </c>
      <c r="H141" s="55">
        <v>10000</v>
      </c>
      <c r="I141" s="25"/>
      <c r="J141" s="25"/>
      <c r="K141" s="25"/>
      <c r="L141" s="25"/>
      <c r="M141" s="45"/>
      <c r="N141" s="71" t="s">
        <v>320</v>
      </c>
      <c r="O141" s="58"/>
      <c r="P141" s="58"/>
      <c r="Q141" s="58"/>
      <c r="R141" s="6"/>
    </row>
    <row r="142" spans="1:18" x14ac:dyDescent="0.3">
      <c r="A142" s="22">
        <v>141</v>
      </c>
      <c r="B142" s="15" t="s">
        <v>374</v>
      </c>
      <c r="C142" s="62" t="s">
        <v>631</v>
      </c>
      <c r="D142" s="16" t="s">
        <v>163</v>
      </c>
      <c r="E142" s="9" t="s">
        <v>375</v>
      </c>
      <c r="F142" s="29">
        <v>41796</v>
      </c>
      <c r="G142" s="16" t="s">
        <v>143</v>
      </c>
      <c r="H142" s="59">
        <v>1500</v>
      </c>
      <c r="I142" s="25"/>
      <c r="J142" s="25"/>
      <c r="K142" s="25"/>
      <c r="L142" s="25"/>
      <c r="M142" s="45"/>
      <c r="N142" s="74" t="s">
        <v>281</v>
      </c>
      <c r="O142" s="58"/>
      <c r="P142" s="58"/>
      <c r="Q142" s="58"/>
      <c r="R142" s="6"/>
    </row>
    <row r="143" spans="1:18" x14ac:dyDescent="0.3">
      <c r="A143" s="22">
        <v>142</v>
      </c>
      <c r="B143" s="15" t="s">
        <v>376</v>
      </c>
      <c r="C143" s="62" t="s">
        <v>631</v>
      </c>
      <c r="D143" s="16" t="s">
        <v>356</v>
      </c>
      <c r="E143" s="9" t="s">
        <v>377</v>
      </c>
      <c r="F143" s="29">
        <v>41796</v>
      </c>
      <c r="G143" s="16" t="s">
        <v>71</v>
      </c>
      <c r="H143" s="59">
        <v>5800</v>
      </c>
      <c r="I143" s="25"/>
      <c r="J143" s="25"/>
      <c r="K143" s="25"/>
      <c r="L143" s="25"/>
      <c r="M143" s="45"/>
      <c r="N143" s="74" t="s">
        <v>281</v>
      </c>
      <c r="O143" s="58"/>
      <c r="P143" s="58"/>
      <c r="Q143" s="58"/>
      <c r="R143" s="6"/>
    </row>
    <row r="144" spans="1:18" x14ac:dyDescent="0.3">
      <c r="A144" s="18">
        <v>143</v>
      </c>
      <c r="B144" s="30" t="s">
        <v>378</v>
      </c>
      <c r="C144" s="65" t="s">
        <v>631</v>
      </c>
      <c r="D144" s="31" t="s">
        <v>220</v>
      </c>
      <c r="E144" s="32" t="s">
        <v>221</v>
      </c>
      <c r="F144" s="33">
        <v>41796</v>
      </c>
      <c r="G144" s="31" t="s">
        <v>222</v>
      </c>
      <c r="H144" s="60">
        <v>13200</v>
      </c>
      <c r="I144" s="25"/>
      <c r="J144" s="25">
        <v>41807</v>
      </c>
      <c r="K144" s="25"/>
      <c r="L144" s="25">
        <v>42004</v>
      </c>
      <c r="M144" s="45" t="s">
        <v>436</v>
      </c>
      <c r="N144" s="72" t="s">
        <v>435</v>
      </c>
      <c r="O144" s="57">
        <v>15399</v>
      </c>
      <c r="P144" s="58">
        <v>15399</v>
      </c>
      <c r="Q144" s="58">
        <f>O144-P144</f>
        <v>0</v>
      </c>
      <c r="R144" s="6"/>
    </row>
    <row r="145" spans="1:18" x14ac:dyDescent="0.3">
      <c r="A145" s="18">
        <v>144</v>
      </c>
      <c r="B145" s="30" t="s">
        <v>379</v>
      </c>
      <c r="C145" s="65" t="s">
        <v>631</v>
      </c>
      <c r="D145" s="31" t="s">
        <v>380</v>
      </c>
      <c r="E145" s="32" t="s">
        <v>381</v>
      </c>
      <c r="F145" s="33">
        <v>41801</v>
      </c>
      <c r="G145" s="31" t="s">
        <v>13</v>
      </c>
      <c r="H145" s="60">
        <v>30000</v>
      </c>
      <c r="I145" s="25">
        <v>41822</v>
      </c>
      <c r="J145" s="25">
        <v>41828</v>
      </c>
      <c r="K145" s="25"/>
      <c r="L145" s="25">
        <v>42035</v>
      </c>
      <c r="M145" s="45" t="s">
        <v>542</v>
      </c>
      <c r="N145" s="72" t="s">
        <v>541</v>
      </c>
      <c r="O145" s="58">
        <v>30000</v>
      </c>
      <c r="P145" s="58">
        <v>0</v>
      </c>
      <c r="Q145" s="58">
        <f>O145-P145</f>
        <v>30000</v>
      </c>
      <c r="R145" s="6"/>
    </row>
    <row r="146" spans="1:18" x14ac:dyDescent="0.3">
      <c r="A146" s="18">
        <v>145</v>
      </c>
      <c r="B146" s="30" t="s">
        <v>382</v>
      </c>
      <c r="C146" s="65" t="s">
        <v>631</v>
      </c>
      <c r="D146" s="31">
        <v>79800000</v>
      </c>
      <c r="E146" s="32" t="s">
        <v>757</v>
      </c>
      <c r="F146" s="33">
        <v>41801</v>
      </c>
      <c r="G146" s="31" t="s">
        <v>143</v>
      </c>
      <c r="H146" s="60">
        <v>1500</v>
      </c>
      <c r="I146" s="25"/>
      <c r="J146" s="25">
        <v>41813</v>
      </c>
      <c r="K146" s="25"/>
      <c r="L146" s="25">
        <v>42004</v>
      </c>
      <c r="M146" s="45" t="s">
        <v>437</v>
      </c>
      <c r="N146" s="72" t="s">
        <v>438</v>
      </c>
      <c r="O146" s="57">
        <v>1484</v>
      </c>
      <c r="P146" s="58">
        <v>1484</v>
      </c>
      <c r="Q146" s="58">
        <f>O146-P146</f>
        <v>0</v>
      </c>
      <c r="R146" s="6"/>
    </row>
    <row r="147" spans="1:18" x14ac:dyDescent="0.3">
      <c r="A147" s="22">
        <v>146</v>
      </c>
      <c r="B147" s="41" t="s">
        <v>383</v>
      </c>
      <c r="C147" s="67" t="s">
        <v>386</v>
      </c>
      <c r="D147" s="42" t="s">
        <v>61</v>
      </c>
      <c r="E147" s="43" t="s">
        <v>885</v>
      </c>
      <c r="F147" s="44">
        <v>41815</v>
      </c>
      <c r="G147" s="42" t="s">
        <v>89</v>
      </c>
      <c r="H147" s="55">
        <v>1550</v>
      </c>
      <c r="I147" s="25"/>
      <c r="J147" s="25"/>
      <c r="K147" s="25"/>
      <c r="L147" s="25"/>
      <c r="M147" s="45"/>
      <c r="N147" s="74" t="s">
        <v>281</v>
      </c>
      <c r="O147" s="58"/>
      <c r="P147" s="58"/>
      <c r="Q147" s="58"/>
      <c r="R147" s="6"/>
    </row>
    <row r="148" spans="1:18" x14ac:dyDescent="0.3">
      <c r="A148" s="18">
        <v>147</v>
      </c>
      <c r="B148" s="30" t="s">
        <v>384</v>
      </c>
      <c r="C148" s="65" t="s">
        <v>386</v>
      </c>
      <c r="D148" s="31" t="s">
        <v>80</v>
      </c>
      <c r="E148" s="32" t="s">
        <v>319</v>
      </c>
      <c r="F148" s="33">
        <v>41816</v>
      </c>
      <c r="G148" s="31" t="s">
        <v>82</v>
      </c>
      <c r="H148" s="60">
        <v>547200</v>
      </c>
      <c r="I148" s="25">
        <v>41817</v>
      </c>
      <c r="J148" s="25">
        <v>41823</v>
      </c>
      <c r="K148" s="25"/>
      <c r="L148" s="25">
        <v>42187</v>
      </c>
      <c r="M148" s="45" t="s">
        <v>485</v>
      </c>
      <c r="N148" s="72" t="s">
        <v>505</v>
      </c>
      <c r="O148" s="58">
        <v>547200</v>
      </c>
      <c r="P148" s="58">
        <v>40015.519999999997</v>
      </c>
      <c r="Q148" s="58">
        <f>O148-P148</f>
        <v>507184.48</v>
      </c>
      <c r="R148" s="6"/>
    </row>
    <row r="149" spans="1:18" x14ac:dyDescent="0.3">
      <c r="A149" s="18">
        <v>148</v>
      </c>
      <c r="B149" s="30" t="s">
        <v>385</v>
      </c>
      <c r="C149" s="65" t="s">
        <v>631</v>
      </c>
      <c r="D149" s="31" t="s">
        <v>65</v>
      </c>
      <c r="E149" s="32" t="s">
        <v>66</v>
      </c>
      <c r="F149" s="33">
        <v>41801</v>
      </c>
      <c r="G149" s="31" t="s">
        <v>89</v>
      </c>
      <c r="H149" s="60">
        <v>675</v>
      </c>
      <c r="I149" s="25">
        <v>41807</v>
      </c>
      <c r="J149" s="25">
        <v>41813</v>
      </c>
      <c r="K149" s="25"/>
      <c r="L149" s="25">
        <v>42004</v>
      </c>
      <c r="M149" s="45" t="s">
        <v>484</v>
      </c>
      <c r="N149" s="72" t="s">
        <v>483</v>
      </c>
      <c r="O149" s="57">
        <v>788</v>
      </c>
      <c r="P149" s="58">
        <v>788</v>
      </c>
      <c r="Q149" s="58">
        <f>O149-P149</f>
        <v>0</v>
      </c>
      <c r="R149" s="6"/>
    </row>
    <row r="150" spans="1:18" x14ac:dyDescent="0.3">
      <c r="A150" s="18">
        <v>149</v>
      </c>
      <c r="B150" s="30" t="s">
        <v>387</v>
      </c>
      <c r="C150" s="65" t="s">
        <v>386</v>
      </c>
      <c r="D150" s="31" t="s">
        <v>225</v>
      </c>
      <c r="E150" s="32" t="s">
        <v>388</v>
      </c>
      <c r="F150" s="33">
        <v>41821</v>
      </c>
      <c r="G150" s="31" t="s">
        <v>143</v>
      </c>
      <c r="H150" s="60">
        <v>1450</v>
      </c>
      <c r="I150" s="25">
        <v>41823</v>
      </c>
      <c r="J150" s="25">
        <v>41829</v>
      </c>
      <c r="K150" s="25"/>
      <c r="L150" s="25">
        <v>42004</v>
      </c>
      <c r="M150" s="45" t="s">
        <v>495</v>
      </c>
      <c r="N150" s="72" t="s">
        <v>501</v>
      </c>
      <c r="O150" s="58">
        <v>1404.2</v>
      </c>
      <c r="P150" s="58">
        <v>0</v>
      </c>
      <c r="Q150" s="58">
        <f>O150-P150</f>
        <v>1404.2</v>
      </c>
      <c r="R150" s="6"/>
    </row>
    <row r="151" spans="1:18" x14ac:dyDescent="0.3">
      <c r="A151" s="18">
        <v>150</v>
      </c>
      <c r="B151" s="30" t="s">
        <v>389</v>
      </c>
      <c r="C151" s="65" t="s">
        <v>631</v>
      </c>
      <c r="D151" s="31" t="s">
        <v>195</v>
      </c>
      <c r="E151" s="32" t="s">
        <v>390</v>
      </c>
      <c r="F151" s="33">
        <v>41806</v>
      </c>
      <c r="G151" s="31" t="s">
        <v>89</v>
      </c>
      <c r="H151" s="60">
        <v>2100</v>
      </c>
      <c r="I151" s="25">
        <v>41810</v>
      </c>
      <c r="J151" s="25">
        <v>41816</v>
      </c>
      <c r="K151" s="25"/>
      <c r="L151" s="25">
        <v>42004</v>
      </c>
      <c r="M151" s="45" t="s">
        <v>487</v>
      </c>
      <c r="N151" s="72" t="s">
        <v>506</v>
      </c>
      <c r="O151" s="58">
        <v>2159.4</v>
      </c>
      <c r="P151" s="58">
        <v>2159.4</v>
      </c>
      <c r="Q151" s="58">
        <f>O151-P151</f>
        <v>0</v>
      </c>
      <c r="R151" s="6"/>
    </row>
    <row r="152" spans="1:18" x14ac:dyDescent="0.3">
      <c r="A152" s="22">
        <v>151</v>
      </c>
      <c r="B152" s="41" t="s">
        <v>391</v>
      </c>
      <c r="C152" s="67" t="s">
        <v>386</v>
      </c>
      <c r="D152" s="42" t="s">
        <v>16</v>
      </c>
      <c r="E152" s="43" t="s">
        <v>392</v>
      </c>
      <c r="F152" s="44">
        <v>41808</v>
      </c>
      <c r="G152" s="42" t="s">
        <v>143</v>
      </c>
      <c r="H152" s="55">
        <v>29000</v>
      </c>
      <c r="I152" s="29"/>
      <c r="J152" s="29"/>
      <c r="K152" s="25"/>
      <c r="L152" s="29"/>
      <c r="M152" s="51"/>
      <c r="N152" s="74" t="s">
        <v>281</v>
      </c>
      <c r="O152" s="58"/>
      <c r="P152" s="58"/>
      <c r="Q152" s="58"/>
      <c r="R152" s="6"/>
    </row>
    <row r="153" spans="1:18" x14ac:dyDescent="0.3">
      <c r="A153" s="22">
        <v>152</v>
      </c>
      <c r="B153" s="41" t="s">
        <v>393</v>
      </c>
      <c r="C153" s="67" t="s">
        <v>386</v>
      </c>
      <c r="D153" s="42" t="s">
        <v>29</v>
      </c>
      <c r="E153" s="43" t="s">
        <v>394</v>
      </c>
      <c r="F153" s="44">
        <v>41822</v>
      </c>
      <c r="G153" s="42" t="s">
        <v>89</v>
      </c>
      <c r="H153" s="55">
        <v>5100</v>
      </c>
      <c r="I153" s="29"/>
      <c r="J153" s="29"/>
      <c r="K153" s="25"/>
      <c r="L153" s="29"/>
      <c r="M153" s="51"/>
      <c r="N153" s="74" t="s">
        <v>404</v>
      </c>
      <c r="O153" s="58"/>
      <c r="P153" s="58"/>
      <c r="Q153" s="58">
        <f>O153-P153</f>
        <v>0</v>
      </c>
      <c r="R153" s="6"/>
    </row>
    <row r="154" spans="1:18" x14ac:dyDescent="0.3">
      <c r="A154" s="18">
        <v>153</v>
      </c>
      <c r="B154" s="30" t="s">
        <v>395</v>
      </c>
      <c r="C154" s="64" t="s">
        <v>631</v>
      </c>
      <c r="D154" s="31" t="s">
        <v>69</v>
      </c>
      <c r="E154" s="32" t="s">
        <v>396</v>
      </c>
      <c r="F154" s="33">
        <v>41808</v>
      </c>
      <c r="G154" s="31" t="s">
        <v>89</v>
      </c>
      <c r="H154" s="60">
        <v>1000</v>
      </c>
      <c r="I154" s="25">
        <v>41814</v>
      </c>
      <c r="J154" s="25">
        <v>41820</v>
      </c>
      <c r="K154" s="25"/>
      <c r="L154" s="25">
        <v>42004</v>
      </c>
      <c r="M154" s="45" t="s">
        <v>489</v>
      </c>
      <c r="N154" s="72" t="s">
        <v>507</v>
      </c>
      <c r="O154" s="58">
        <v>247.8</v>
      </c>
      <c r="P154" s="58">
        <v>0</v>
      </c>
      <c r="Q154" s="58">
        <f>O154-P154</f>
        <v>247.8</v>
      </c>
      <c r="R154" s="6"/>
    </row>
    <row r="155" spans="1:18" x14ac:dyDescent="0.3">
      <c r="A155" s="18">
        <v>154</v>
      </c>
      <c r="B155" s="30" t="s">
        <v>397</v>
      </c>
      <c r="C155" s="65" t="s">
        <v>631</v>
      </c>
      <c r="D155" s="31" t="s">
        <v>350</v>
      </c>
      <c r="E155" s="32" t="s">
        <v>351</v>
      </c>
      <c r="F155" s="33">
        <v>41808</v>
      </c>
      <c r="G155" s="31" t="s">
        <v>132</v>
      </c>
      <c r="H155" s="60">
        <v>14500</v>
      </c>
      <c r="I155" s="25">
        <v>41810</v>
      </c>
      <c r="J155" s="25">
        <v>41816</v>
      </c>
      <c r="K155" s="25"/>
      <c r="L155" s="25">
        <v>42004</v>
      </c>
      <c r="M155" s="45" t="s">
        <v>486</v>
      </c>
      <c r="N155" s="72" t="s">
        <v>508</v>
      </c>
      <c r="O155" s="58">
        <v>16284</v>
      </c>
      <c r="P155" s="58">
        <v>7198</v>
      </c>
      <c r="Q155" s="58">
        <f>O155-P155</f>
        <v>9086</v>
      </c>
      <c r="R155" s="6"/>
    </row>
    <row r="156" spans="1:18" x14ac:dyDescent="0.3">
      <c r="A156" s="22">
        <v>155</v>
      </c>
      <c r="B156" s="41" t="s">
        <v>398</v>
      </c>
      <c r="C156" s="67" t="s">
        <v>631</v>
      </c>
      <c r="D156" s="42" t="s">
        <v>163</v>
      </c>
      <c r="E156" s="43" t="s">
        <v>375</v>
      </c>
      <c r="F156" s="44">
        <v>41809</v>
      </c>
      <c r="G156" s="42" t="s">
        <v>143</v>
      </c>
      <c r="H156" s="55">
        <v>2000</v>
      </c>
      <c r="I156" s="25"/>
      <c r="J156" s="25"/>
      <c r="K156" s="25"/>
      <c r="L156" s="25"/>
      <c r="M156" s="45"/>
      <c r="N156" s="74" t="s">
        <v>281</v>
      </c>
      <c r="O156" s="58"/>
      <c r="P156" s="58"/>
      <c r="Q156" s="58"/>
      <c r="R156" s="6"/>
    </row>
    <row r="157" spans="1:18" x14ac:dyDescent="0.3">
      <c r="A157" s="18">
        <v>156</v>
      </c>
      <c r="B157" s="30" t="s">
        <v>399</v>
      </c>
      <c r="C157" s="65" t="s">
        <v>386</v>
      </c>
      <c r="D157" s="31" t="s">
        <v>16</v>
      </c>
      <c r="E157" s="32" t="s">
        <v>400</v>
      </c>
      <c r="F157" s="33">
        <v>41827</v>
      </c>
      <c r="G157" s="31" t="s">
        <v>143</v>
      </c>
      <c r="H157" s="60">
        <v>1000</v>
      </c>
      <c r="I157" s="25">
        <v>41841</v>
      </c>
      <c r="J157" s="25">
        <v>41845</v>
      </c>
      <c r="K157" s="25"/>
      <c r="L157" s="25">
        <v>42004</v>
      </c>
      <c r="M157" s="45" t="s">
        <v>563</v>
      </c>
      <c r="N157" s="72" t="s">
        <v>564</v>
      </c>
      <c r="O157" s="58">
        <v>1168.2</v>
      </c>
      <c r="P157" s="58">
        <v>1168.2</v>
      </c>
      <c r="Q157" s="58">
        <f>O157-P157</f>
        <v>0</v>
      </c>
      <c r="R157" s="6"/>
    </row>
    <row r="158" spans="1:18" x14ac:dyDescent="0.3">
      <c r="A158" s="18">
        <v>157</v>
      </c>
      <c r="B158" s="30" t="s">
        <v>405</v>
      </c>
      <c r="C158" s="65" t="s">
        <v>631</v>
      </c>
      <c r="D158" s="31" t="s">
        <v>356</v>
      </c>
      <c r="E158" s="32" t="s">
        <v>377</v>
      </c>
      <c r="F158" s="33">
        <v>41813</v>
      </c>
      <c r="G158" s="47" t="s">
        <v>71</v>
      </c>
      <c r="H158" s="60">
        <v>5800</v>
      </c>
      <c r="I158" s="25">
        <v>41821</v>
      </c>
      <c r="J158" s="25">
        <v>41827</v>
      </c>
      <c r="K158" s="25"/>
      <c r="L158" s="25">
        <v>42004</v>
      </c>
      <c r="M158" s="45" t="s">
        <v>544</v>
      </c>
      <c r="N158" s="72" t="s">
        <v>543</v>
      </c>
      <c r="O158" s="58">
        <v>4500</v>
      </c>
      <c r="P158" s="58">
        <v>4500</v>
      </c>
      <c r="Q158" s="58">
        <f>O158-P158</f>
        <v>0</v>
      </c>
      <c r="R158" s="6"/>
    </row>
    <row r="159" spans="1:18" x14ac:dyDescent="0.3">
      <c r="A159" s="18">
        <v>158</v>
      </c>
      <c r="B159" s="52" t="s">
        <v>406</v>
      </c>
      <c r="C159" s="68" t="s">
        <v>631</v>
      </c>
      <c r="D159" s="31" t="s">
        <v>146</v>
      </c>
      <c r="E159" s="32" t="s">
        <v>407</v>
      </c>
      <c r="F159" s="33">
        <v>41814</v>
      </c>
      <c r="G159" s="31" t="s">
        <v>143</v>
      </c>
      <c r="H159" s="60">
        <v>4500</v>
      </c>
      <c r="I159" s="25">
        <v>41817</v>
      </c>
      <c r="J159" s="25">
        <v>41823</v>
      </c>
      <c r="K159" s="25"/>
      <c r="L159" s="25">
        <v>42004</v>
      </c>
      <c r="M159" s="45" t="s">
        <v>492</v>
      </c>
      <c r="N159" s="72" t="s">
        <v>286</v>
      </c>
      <c r="O159" s="58">
        <v>5091.7</v>
      </c>
      <c r="P159" s="58">
        <v>5091.7</v>
      </c>
      <c r="Q159" s="58">
        <f>O159-P159</f>
        <v>0</v>
      </c>
      <c r="R159" s="6"/>
    </row>
    <row r="160" spans="1:18" x14ac:dyDescent="0.3">
      <c r="A160" s="18">
        <v>159</v>
      </c>
      <c r="B160" s="30" t="s">
        <v>408</v>
      </c>
      <c r="C160" s="65" t="s">
        <v>386</v>
      </c>
      <c r="D160" s="31" t="s">
        <v>16</v>
      </c>
      <c r="E160" s="32" t="s">
        <v>409</v>
      </c>
      <c r="F160" s="33">
        <v>41830</v>
      </c>
      <c r="G160" s="31" t="s">
        <v>89</v>
      </c>
      <c r="H160" s="60">
        <v>4500</v>
      </c>
      <c r="I160" s="25">
        <v>41845</v>
      </c>
      <c r="J160" s="25">
        <v>41851</v>
      </c>
      <c r="K160" s="25"/>
      <c r="L160" s="25">
        <v>42004</v>
      </c>
      <c r="M160" s="45" t="s">
        <v>565</v>
      </c>
      <c r="N160" s="72" t="s">
        <v>403</v>
      </c>
      <c r="O160" s="58">
        <v>5256.9</v>
      </c>
      <c r="P160" s="58">
        <v>0</v>
      </c>
      <c r="Q160" s="58">
        <f>O160-P160</f>
        <v>5256.9</v>
      </c>
      <c r="R160" s="6"/>
    </row>
    <row r="161" spans="1:18" x14ac:dyDescent="0.3">
      <c r="A161" s="22">
        <v>160</v>
      </c>
      <c r="B161" s="53" t="s">
        <v>410</v>
      </c>
      <c r="C161" s="69" t="s">
        <v>386</v>
      </c>
      <c r="D161" s="42" t="s">
        <v>16</v>
      </c>
      <c r="E161" s="43" t="s">
        <v>392</v>
      </c>
      <c r="F161" s="44">
        <v>41829</v>
      </c>
      <c r="G161" s="42" t="s">
        <v>143</v>
      </c>
      <c r="H161" s="55">
        <v>29000</v>
      </c>
      <c r="I161" s="44"/>
      <c r="J161" s="44"/>
      <c r="K161" s="25"/>
      <c r="L161" s="44"/>
      <c r="M161" s="54"/>
      <c r="N161" s="79" t="s">
        <v>281</v>
      </c>
      <c r="O161" s="58"/>
      <c r="P161" s="58"/>
      <c r="Q161" s="58"/>
      <c r="R161" s="6"/>
    </row>
    <row r="162" spans="1:18" x14ac:dyDescent="0.3">
      <c r="A162" s="22">
        <v>161</v>
      </c>
      <c r="B162" s="41" t="s">
        <v>411</v>
      </c>
      <c r="C162" s="67" t="s">
        <v>386</v>
      </c>
      <c r="D162" s="42">
        <v>34100000</v>
      </c>
      <c r="E162" s="43" t="s">
        <v>412</v>
      </c>
      <c r="F162" s="44">
        <v>41830</v>
      </c>
      <c r="G162" s="42" t="s">
        <v>270</v>
      </c>
      <c r="H162" s="55">
        <v>70000</v>
      </c>
      <c r="I162" s="25"/>
      <c r="J162" s="29"/>
      <c r="K162" s="25"/>
      <c r="L162" s="29"/>
      <c r="M162" s="51"/>
      <c r="N162" s="71" t="s">
        <v>320</v>
      </c>
      <c r="O162" s="58"/>
      <c r="P162" s="58"/>
      <c r="Q162" s="58"/>
      <c r="R162" s="6"/>
    </row>
    <row r="163" spans="1:18" x14ac:dyDescent="0.3">
      <c r="A163" s="18">
        <v>162</v>
      </c>
      <c r="B163" s="30" t="s">
        <v>413</v>
      </c>
      <c r="C163" s="65" t="s">
        <v>386</v>
      </c>
      <c r="D163" s="31" t="s">
        <v>11</v>
      </c>
      <c r="E163" s="32" t="s">
        <v>414</v>
      </c>
      <c r="F163" s="33">
        <v>41834</v>
      </c>
      <c r="G163" s="31" t="s">
        <v>53</v>
      </c>
      <c r="H163" s="60">
        <v>5600</v>
      </c>
      <c r="I163" s="25">
        <v>41843</v>
      </c>
      <c r="J163" s="25">
        <v>41849</v>
      </c>
      <c r="K163" s="25"/>
      <c r="L163" s="25">
        <v>42004</v>
      </c>
      <c r="M163" s="45" t="s">
        <v>579</v>
      </c>
      <c r="N163" s="72" t="s">
        <v>580</v>
      </c>
      <c r="O163" s="58">
        <v>6272.88</v>
      </c>
      <c r="P163" s="58">
        <v>0</v>
      </c>
      <c r="Q163" s="58">
        <f>O163-P163</f>
        <v>6272.88</v>
      </c>
      <c r="R163" s="6"/>
    </row>
    <row r="164" spans="1:18" x14ac:dyDescent="0.3">
      <c r="A164" s="18">
        <v>163</v>
      </c>
      <c r="B164" s="30" t="s">
        <v>415</v>
      </c>
      <c r="C164" s="65" t="s">
        <v>631</v>
      </c>
      <c r="D164" s="31" t="s">
        <v>168</v>
      </c>
      <c r="E164" s="32" t="s">
        <v>169</v>
      </c>
      <c r="F164" s="33">
        <v>41817</v>
      </c>
      <c r="G164" s="31" t="s">
        <v>89</v>
      </c>
      <c r="H164" s="60">
        <v>10500</v>
      </c>
      <c r="I164" s="25">
        <v>41823</v>
      </c>
      <c r="J164" s="25">
        <v>41829</v>
      </c>
      <c r="K164" s="25"/>
      <c r="L164" s="25">
        <v>42004</v>
      </c>
      <c r="M164" s="45" t="s">
        <v>494</v>
      </c>
      <c r="N164" s="72" t="s">
        <v>509</v>
      </c>
      <c r="O164" s="58">
        <v>8848.82</v>
      </c>
      <c r="P164" s="58">
        <v>0</v>
      </c>
      <c r="Q164" s="58">
        <f>O164-P164</f>
        <v>8848.82</v>
      </c>
      <c r="R164" s="6"/>
    </row>
    <row r="165" spans="1:18" x14ac:dyDescent="0.3">
      <c r="A165" s="22">
        <v>164</v>
      </c>
      <c r="B165" s="41" t="s">
        <v>416</v>
      </c>
      <c r="C165" s="67" t="s">
        <v>631</v>
      </c>
      <c r="D165" s="42" t="s">
        <v>141</v>
      </c>
      <c r="E165" s="43" t="s">
        <v>417</v>
      </c>
      <c r="F165" s="44">
        <v>41817</v>
      </c>
      <c r="G165" s="42" t="s">
        <v>89</v>
      </c>
      <c r="H165" s="55">
        <v>1300</v>
      </c>
      <c r="I165" s="29"/>
      <c r="J165" s="29"/>
      <c r="K165" s="25"/>
      <c r="L165" s="29"/>
      <c r="M165" s="51"/>
      <c r="N165" s="74" t="s">
        <v>281</v>
      </c>
      <c r="O165" s="58"/>
      <c r="P165" s="58"/>
      <c r="Q165" s="58"/>
      <c r="R165" s="6"/>
    </row>
    <row r="166" spans="1:18" x14ac:dyDescent="0.3">
      <c r="A166" s="22">
        <v>165</v>
      </c>
      <c r="B166" s="41" t="s">
        <v>430</v>
      </c>
      <c r="C166" s="67" t="s">
        <v>386</v>
      </c>
      <c r="D166" s="42" t="s">
        <v>115</v>
      </c>
      <c r="E166" s="43" t="s">
        <v>431</v>
      </c>
      <c r="F166" s="44">
        <v>41834</v>
      </c>
      <c r="G166" s="42" t="s">
        <v>89</v>
      </c>
      <c r="H166" s="55">
        <v>1200</v>
      </c>
      <c r="I166" s="44"/>
      <c r="J166" s="44"/>
      <c r="K166" s="25"/>
      <c r="L166" s="44"/>
      <c r="M166" s="54"/>
      <c r="N166" s="79" t="s">
        <v>281</v>
      </c>
      <c r="O166" s="58"/>
      <c r="P166" s="58"/>
      <c r="Q166" s="58"/>
      <c r="R166" s="6"/>
    </row>
    <row r="167" spans="1:18" x14ac:dyDescent="0.3">
      <c r="A167" s="18">
        <v>166</v>
      </c>
      <c r="B167" s="30" t="s">
        <v>444</v>
      </c>
      <c r="C167" s="65" t="s">
        <v>631</v>
      </c>
      <c r="D167" s="31">
        <v>18400000</v>
      </c>
      <c r="E167" s="32" t="s">
        <v>445</v>
      </c>
      <c r="F167" s="33">
        <v>41823</v>
      </c>
      <c r="G167" s="31" t="s">
        <v>132</v>
      </c>
      <c r="H167" s="60">
        <v>5900</v>
      </c>
      <c r="I167" s="25">
        <v>41824</v>
      </c>
      <c r="J167" s="25">
        <v>41830</v>
      </c>
      <c r="K167" s="25">
        <v>41845</v>
      </c>
      <c r="L167" s="25">
        <v>42004</v>
      </c>
      <c r="M167" s="45" t="s">
        <v>545</v>
      </c>
      <c r="N167" s="72" t="s">
        <v>205</v>
      </c>
      <c r="O167" s="58">
        <v>3233.2</v>
      </c>
      <c r="P167" s="58">
        <v>3233.2</v>
      </c>
      <c r="Q167" s="58">
        <f>O167-P167</f>
        <v>0</v>
      </c>
      <c r="R167" s="6"/>
    </row>
    <row r="168" spans="1:18" x14ac:dyDescent="0.3">
      <c r="A168" s="22">
        <v>167</v>
      </c>
      <c r="B168" s="41" t="s">
        <v>446</v>
      </c>
      <c r="C168" s="67" t="s">
        <v>386</v>
      </c>
      <c r="D168" s="42" t="s">
        <v>29</v>
      </c>
      <c r="E168" s="43" t="s">
        <v>447</v>
      </c>
      <c r="F168" s="44">
        <v>41838</v>
      </c>
      <c r="G168" s="42" t="s">
        <v>53</v>
      </c>
      <c r="H168" s="55">
        <v>30000</v>
      </c>
      <c r="I168" s="29"/>
      <c r="J168" s="29"/>
      <c r="K168" s="25"/>
      <c r="L168" s="29"/>
      <c r="M168" s="51"/>
      <c r="N168" s="79" t="s">
        <v>281</v>
      </c>
      <c r="O168" s="58"/>
      <c r="P168" s="58"/>
      <c r="Q168" s="58"/>
      <c r="R168" s="6"/>
    </row>
    <row r="169" spans="1:18" x14ac:dyDescent="0.3">
      <c r="A169" s="18">
        <v>168</v>
      </c>
      <c r="B169" s="30" t="s">
        <v>498</v>
      </c>
      <c r="C169" s="65" t="s">
        <v>631</v>
      </c>
      <c r="D169" s="31" t="s">
        <v>499</v>
      </c>
      <c r="E169" s="32" t="s">
        <v>500</v>
      </c>
      <c r="F169" s="33">
        <v>41827</v>
      </c>
      <c r="G169" s="31" t="s">
        <v>53</v>
      </c>
      <c r="H169" s="60">
        <v>36100</v>
      </c>
      <c r="I169" s="25">
        <v>41843</v>
      </c>
      <c r="J169" s="25">
        <v>41851</v>
      </c>
      <c r="K169" s="25">
        <v>41881</v>
      </c>
      <c r="L169" s="25">
        <v>41943</v>
      </c>
      <c r="M169" s="45" t="s">
        <v>582</v>
      </c>
      <c r="N169" s="72" t="s">
        <v>581</v>
      </c>
      <c r="O169" s="58">
        <v>40066.9</v>
      </c>
      <c r="P169" s="58"/>
      <c r="Q169" s="58">
        <f>O169-P169</f>
        <v>40066.9</v>
      </c>
      <c r="R169" s="6"/>
    </row>
    <row r="170" spans="1:18" x14ac:dyDescent="0.3">
      <c r="A170" s="18">
        <v>169</v>
      </c>
      <c r="B170" s="30" t="s">
        <v>497</v>
      </c>
      <c r="C170" s="65" t="s">
        <v>631</v>
      </c>
      <c r="D170" s="31" t="s">
        <v>109</v>
      </c>
      <c r="E170" s="32" t="s">
        <v>324</v>
      </c>
      <c r="F170" s="33">
        <v>41828</v>
      </c>
      <c r="G170" s="47" t="s">
        <v>13</v>
      </c>
      <c r="H170" s="60">
        <v>5000</v>
      </c>
      <c r="I170" s="25">
        <v>41830</v>
      </c>
      <c r="J170" s="25">
        <v>41836</v>
      </c>
      <c r="K170" s="25">
        <v>42004</v>
      </c>
      <c r="L170" s="25">
        <v>42035</v>
      </c>
      <c r="M170" s="45" t="s">
        <v>547</v>
      </c>
      <c r="N170" s="72" t="s">
        <v>548</v>
      </c>
      <c r="O170" s="58">
        <v>5000</v>
      </c>
      <c r="P170" s="58"/>
      <c r="Q170" s="58">
        <f>O170-P170</f>
        <v>5000</v>
      </c>
      <c r="R170" s="6"/>
    </row>
    <row r="171" spans="1:18" x14ac:dyDescent="0.3">
      <c r="A171" s="22">
        <v>170</v>
      </c>
      <c r="B171" s="41" t="s">
        <v>468</v>
      </c>
      <c r="C171" s="67" t="s">
        <v>631</v>
      </c>
      <c r="D171" s="42" t="s">
        <v>380</v>
      </c>
      <c r="E171" s="43" t="s">
        <v>469</v>
      </c>
      <c r="F171" s="44">
        <v>41824</v>
      </c>
      <c r="G171" s="42" t="s">
        <v>13</v>
      </c>
      <c r="H171" s="55">
        <v>5000</v>
      </c>
      <c r="I171" s="44"/>
      <c r="J171" s="44"/>
      <c r="K171" s="25"/>
      <c r="L171" s="44"/>
      <c r="M171" s="54"/>
      <c r="N171" s="79" t="s">
        <v>281</v>
      </c>
      <c r="O171" s="58"/>
      <c r="P171" s="58"/>
      <c r="Q171" s="58"/>
      <c r="R171" s="6"/>
    </row>
    <row r="172" spans="1:18" x14ac:dyDescent="0.3">
      <c r="A172" s="22">
        <v>171</v>
      </c>
      <c r="B172" s="41" t="s">
        <v>470</v>
      </c>
      <c r="C172" s="67" t="s">
        <v>386</v>
      </c>
      <c r="D172" s="42" t="s">
        <v>338</v>
      </c>
      <c r="E172" s="43" t="s">
        <v>471</v>
      </c>
      <c r="F172" s="44">
        <v>41844</v>
      </c>
      <c r="G172" s="42" t="s">
        <v>143</v>
      </c>
      <c r="H172" s="55">
        <v>700</v>
      </c>
      <c r="I172" s="29"/>
      <c r="J172" s="29"/>
      <c r="K172" s="25"/>
      <c r="L172" s="29"/>
      <c r="M172" s="51"/>
      <c r="N172" s="79" t="s">
        <v>281</v>
      </c>
      <c r="O172" s="58"/>
      <c r="P172" s="58"/>
      <c r="Q172" s="58"/>
      <c r="R172" s="6"/>
    </row>
    <row r="173" spans="1:18" x14ac:dyDescent="0.3">
      <c r="A173" s="18">
        <v>172</v>
      </c>
      <c r="B173" s="30" t="s">
        <v>472</v>
      </c>
      <c r="C173" s="65" t="s">
        <v>631</v>
      </c>
      <c r="D173" s="31" t="s">
        <v>473</v>
      </c>
      <c r="E173" s="32" t="s">
        <v>474</v>
      </c>
      <c r="F173" s="33">
        <v>41829</v>
      </c>
      <c r="G173" s="31" t="s">
        <v>89</v>
      </c>
      <c r="H173" s="60">
        <v>1900</v>
      </c>
      <c r="I173" s="25">
        <v>41841</v>
      </c>
      <c r="J173" s="25">
        <v>41845</v>
      </c>
      <c r="K173" s="25">
        <v>41855</v>
      </c>
      <c r="L173" s="25">
        <v>42004</v>
      </c>
      <c r="M173" s="45" t="s">
        <v>566</v>
      </c>
      <c r="N173" s="72" t="s">
        <v>107</v>
      </c>
      <c r="O173" s="58">
        <v>2242</v>
      </c>
      <c r="P173" s="58"/>
      <c r="Q173" s="58"/>
      <c r="R173" s="6"/>
    </row>
    <row r="174" spans="1:18" x14ac:dyDescent="0.3">
      <c r="A174" s="22">
        <v>173</v>
      </c>
      <c r="B174" s="41" t="s">
        <v>475</v>
      </c>
      <c r="C174" s="67" t="s">
        <v>631</v>
      </c>
      <c r="D174" s="42" t="s">
        <v>163</v>
      </c>
      <c r="E174" s="43" t="s">
        <v>375</v>
      </c>
      <c r="F174" s="44">
        <v>41829</v>
      </c>
      <c r="G174" s="42" t="s">
        <v>143</v>
      </c>
      <c r="H174" s="55">
        <v>2000</v>
      </c>
      <c r="I174" s="29"/>
      <c r="J174" s="29"/>
      <c r="K174" s="25"/>
      <c r="L174" s="29"/>
      <c r="M174" s="51"/>
      <c r="N174" s="79" t="s">
        <v>281</v>
      </c>
      <c r="O174" s="58"/>
      <c r="P174" s="58"/>
      <c r="Q174" s="58"/>
      <c r="R174" s="6"/>
    </row>
    <row r="175" spans="1:18" x14ac:dyDescent="0.3">
      <c r="A175" s="18">
        <v>174</v>
      </c>
      <c r="B175" s="30" t="s">
        <v>476</v>
      </c>
      <c r="C175" s="65" t="s">
        <v>631</v>
      </c>
      <c r="D175" s="31" t="s">
        <v>141</v>
      </c>
      <c r="E175" s="32" t="s">
        <v>417</v>
      </c>
      <c r="F175" s="33">
        <v>41829</v>
      </c>
      <c r="G175" s="31" t="s">
        <v>89</v>
      </c>
      <c r="H175" s="60">
        <v>2000</v>
      </c>
      <c r="I175" s="25">
        <v>41845</v>
      </c>
      <c r="J175" s="25">
        <v>41851</v>
      </c>
      <c r="K175" s="25">
        <v>41861</v>
      </c>
      <c r="L175" s="25">
        <v>42004</v>
      </c>
      <c r="M175" s="45" t="s">
        <v>583</v>
      </c>
      <c r="N175" s="72" t="s">
        <v>584</v>
      </c>
      <c r="O175" s="58">
        <v>1504.5</v>
      </c>
      <c r="P175" s="58"/>
      <c r="Q175" s="58"/>
      <c r="R175" s="6"/>
    </row>
    <row r="176" spans="1:18" x14ac:dyDescent="0.3">
      <c r="A176" s="18">
        <v>175</v>
      </c>
      <c r="B176" s="30" t="s">
        <v>477</v>
      </c>
      <c r="C176" s="65" t="s">
        <v>386</v>
      </c>
      <c r="D176" s="31" t="s">
        <v>80</v>
      </c>
      <c r="E176" s="32" t="s">
        <v>478</v>
      </c>
      <c r="F176" s="33">
        <v>41845</v>
      </c>
      <c r="G176" s="31" t="s">
        <v>479</v>
      </c>
      <c r="H176" s="60">
        <v>100000</v>
      </c>
      <c r="I176" s="25">
        <v>41857</v>
      </c>
      <c r="J176" s="25">
        <v>41863</v>
      </c>
      <c r="K176" s="25">
        <v>42228</v>
      </c>
      <c r="L176" s="25">
        <v>42278</v>
      </c>
      <c r="M176" s="45" t="s">
        <v>611</v>
      </c>
      <c r="N176" s="72" t="s">
        <v>612</v>
      </c>
      <c r="O176" s="58">
        <v>100000</v>
      </c>
      <c r="P176" s="58"/>
      <c r="Q176" s="58"/>
      <c r="R176" s="6"/>
    </row>
    <row r="177" spans="1:18" x14ac:dyDescent="0.3">
      <c r="A177" s="22">
        <v>176</v>
      </c>
      <c r="B177" s="41" t="s">
        <v>480</v>
      </c>
      <c r="C177" s="67" t="s">
        <v>386</v>
      </c>
      <c r="D177" s="42" t="s">
        <v>61</v>
      </c>
      <c r="E177" s="43" t="s">
        <v>481</v>
      </c>
      <c r="F177" s="44">
        <v>41845</v>
      </c>
      <c r="G177" s="42" t="s">
        <v>31</v>
      </c>
      <c r="H177" s="55">
        <v>1400</v>
      </c>
      <c r="I177" s="44"/>
      <c r="J177" s="44"/>
      <c r="K177" s="25"/>
      <c r="L177" s="44"/>
      <c r="M177" s="54"/>
      <c r="N177" s="79" t="s">
        <v>281</v>
      </c>
      <c r="O177" s="58"/>
      <c r="P177" s="58"/>
      <c r="Q177" s="58"/>
      <c r="R177" s="6"/>
    </row>
    <row r="178" spans="1:18" x14ac:dyDescent="0.3">
      <c r="A178" s="18">
        <v>177</v>
      </c>
      <c r="B178" s="30" t="s">
        <v>482</v>
      </c>
      <c r="C178" s="65" t="s">
        <v>631</v>
      </c>
      <c r="D178" s="31" t="s">
        <v>347</v>
      </c>
      <c r="E178" s="32" t="s">
        <v>373</v>
      </c>
      <c r="F178" s="33">
        <v>41830</v>
      </c>
      <c r="G178" s="47" t="s">
        <v>13</v>
      </c>
      <c r="H178" s="60">
        <v>10000</v>
      </c>
      <c r="I178" s="25">
        <v>41834</v>
      </c>
      <c r="J178" s="25">
        <v>41838</v>
      </c>
      <c r="K178" s="25"/>
      <c r="L178" s="25">
        <v>42035</v>
      </c>
      <c r="M178" s="45" t="s">
        <v>546</v>
      </c>
      <c r="N178" s="72" t="s">
        <v>423</v>
      </c>
      <c r="O178" s="58">
        <v>10000</v>
      </c>
      <c r="P178" s="58"/>
      <c r="Q178" s="58"/>
      <c r="R178" s="6"/>
    </row>
    <row r="179" spans="1:18" x14ac:dyDescent="0.3">
      <c r="A179" s="18">
        <v>178</v>
      </c>
      <c r="B179" s="52" t="s">
        <v>510</v>
      </c>
      <c r="C179" s="68" t="s">
        <v>631</v>
      </c>
      <c r="D179" s="31" t="s">
        <v>380</v>
      </c>
      <c r="E179" s="32" t="s">
        <v>469</v>
      </c>
      <c r="F179" s="33">
        <v>41836</v>
      </c>
      <c r="G179" s="47" t="s">
        <v>13</v>
      </c>
      <c r="H179" s="60">
        <v>5000</v>
      </c>
      <c r="I179" s="25">
        <v>41842</v>
      </c>
      <c r="J179" s="25">
        <v>41848</v>
      </c>
      <c r="K179" s="25"/>
      <c r="L179" s="25">
        <v>42035</v>
      </c>
      <c r="M179" s="45" t="s">
        <v>567</v>
      </c>
      <c r="N179" s="72" t="s">
        <v>401</v>
      </c>
      <c r="O179" s="58">
        <v>5000</v>
      </c>
      <c r="P179" s="58"/>
      <c r="Q179" s="58"/>
      <c r="R179" s="6"/>
    </row>
    <row r="180" spans="1:18" x14ac:dyDescent="0.3">
      <c r="A180" s="18">
        <v>179</v>
      </c>
      <c r="B180" s="30" t="s">
        <v>511</v>
      </c>
      <c r="C180" s="65" t="s">
        <v>386</v>
      </c>
      <c r="D180" s="31" t="s">
        <v>225</v>
      </c>
      <c r="E180" s="32" t="s">
        <v>512</v>
      </c>
      <c r="F180" s="33">
        <v>41850</v>
      </c>
      <c r="G180" s="31" t="s">
        <v>132</v>
      </c>
      <c r="H180" s="60">
        <v>5600</v>
      </c>
      <c r="I180" s="25">
        <v>41857</v>
      </c>
      <c r="J180" s="25">
        <v>41863</v>
      </c>
      <c r="K180" s="25"/>
      <c r="L180" s="25">
        <v>42004</v>
      </c>
      <c r="M180" s="45" t="s">
        <v>595</v>
      </c>
      <c r="N180" s="72" t="s">
        <v>423</v>
      </c>
      <c r="O180" s="58">
        <v>5540</v>
      </c>
      <c r="P180" s="58"/>
      <c r="Q180" s="58"/>
      <c r="R180" s="6"/>
    </row>
    <row r="181" spans="1:18" x14ac:dyDescent="0.3">
      <c r="A181" s="22">
        <v>180</v>
      </c>
      <c r="B181" s="41" t="s">
        <v>513</v>
      </c>
      <c r="C181" s="62" t="s">
        <v>631</v>
      </c>
      <c r="D181" s="42" t="s">
        <v>69</v>
      </c>
      <c r="E181" s="43" t="s">
        <v>514</v>
      </c>
      <c r="F181" s="44">
        <v>41835</v>
      </c>
      <c r="G181" s="42" t="s">
        <v>89</v>
      </c>
      <c r="H181" s="55">
        <v>900</v>
      </c>
      <c r="I181" s="44"/>
      <c r="J181" s="44"/>
      <c r="K181" s="25"/>
      <c r="L181" s="44"/>
      <c r="M181" s="54"/>
      <c r="N181" s="79" t="s">
        <v>281</v>
      </c>
      <c r="O181" s="58"/>
      <c r="P181" s="58"/>
      <c r="Q181" s="58"/>
      <c r="R181" s="6"/>
    </row>
    <row r="182" spans="1:18" x14ac:dyDescent="0.3">
      <c r="A182" s="18">
        <v>181</v>
      </c>
      <c r="B182" s="30" t="s">
        <v>515</v>
      </c>
      <c r="C182" s="65" t="s">
        <v>631</v>
      </c>
      <c r="D182" s="31" t="s">
        <v>516</v>
      </c>
      <c r="E182" s="32" t="s">
        <v>517</v>
      </c>
      <c r="F182" s="33">
        <v>41836</v>
      </c>
      <c r="G182" s="47" t="s">
        <v>13</v>
      </c>
      <c r="H182" s="60">
        <v>136865</v>
      </c>
      <c r="I182" s="25">
        <v>41843</v>
      </c>
      <c r="J182" s="25">
        <v>41851</v>
      </c>
      <c r="K182" s="25">
        <v>42369</v>
      </c>
      <c r="L182" s="25">
        <v>42400</v>
      </c>
      <c r="M182" s="45" t="s">
        <v>596</v>
      </c>
      <c r="N182" s="72" t="s">
        <v>597</v>
      </c>
      <c r="O182" s="58">
        <v>153459</v>
      </c>
      <c r="P182" s="58"/>
      <c r="Q182" s="58"/>
      <c r="R182" s="6"/>
    </row>
    <row r="183" spans="1:18" x14ac:dyDescent="0.3">
      <c r="A183" s="18">
        <v>182</v>
      </c>
      <c r="B183" s="30" t="s">
        <v>518</v>
      </c>
      <c r="C183" s="65" t="s">
        <v>631</v>
      </c>
      <c r="D183" s="31" t="s">
        <v>248</v>
      </c>
      <c r="E183" s="32" t="s">
        <v>519</v>
      </c>
      <c r="F183" s="33">
        <v>41836</v>
      </c>
      <c r="G183" s="47" t="s">
        <v>13</v>
      </c>
      <c r="H183" s="60">
        <v>15500</v>
      </c>
      <c r="I183" s="25">
        <v>41841</v>
      </c>
      <c r="J183" s="25">
        <v>41845</v>
      </c>
      <c r="K183" s="25">
        <v>41897</v>
      </c>
      <c r="L183" s="25">
        <v>42004</v>
      </c>
      <c r="M183" s="45" t="s">
        <v>568</v>
      </c>
      <c r="N183" s="72" t="s">
        <v>569</v>
      </c>
      <c r="O183" s="58">
        <v>17582</v>
      </c>
      <c r="P183" s="58"/>
      <c r="Q183" s="58"/>
      <c r="R183" s="6"/>
    </row>
    <row r="184" spans="1:18" x14ac:dyDescent="0.3">
      <c r="A184" s="18">
        <v>183</v>
      </c>
      <c r="B184" s="30" t="s">
        <v>520</v>
      </c>
      <c r="C184" s="65" t="s">
        <v>631</v>
      </c>
      <c r="D184" s="47" t="s">
        <v>56</v>
      </c>
      <c r="E184" s="32" t="s">
        <v>521</v>
      </c>
      <c r="F184" s="33">
        <v>41837</v>
      </c>
      <c r="G184" s="31" t="s">
        <v>143</v>
      </c>
      <c r="H184" s="60">
        <v>4300</v>
      </c>
      <c r="I184" s="25">
        <v>41842</v>
      </c>
      <c r="J184" s="25">
        <v>41848</v>
      </c>
      <c r="K184" s="25">
        <v>41853</v>
      </c>
      <c r="L184" s="25">
        <v>42004</v>
      </c>
      <c r="M184" s="45" t="s">
        <v>570</v>
      </c>
      <c r="N184" s="72" t="s">
        <v>286</v>
      </c>
      <c r="O184" s="58">
        <v>3894</v>
      </c>
      <c r="P184" s="58"/>
      <c r="Q184" s="58"/>
      <c r="R184" s="6"/>
    </row>
    <row r="185" spans="1:18" x14ac:dyDescent="0.3">
      <c r="A185" s="18">
        <v>184</v>
      </c>
      <c r="B185" s="30" t="s">
        <v>522</v>
      </c>
      <c r="C185" s="65" t="s">
        <v>386</v>
      </c>
      <c r="D185" s="31" t="s">
        <v>225</v>
      </c>
      <c r="E185" s="32" t="s">
        <v>523</v>
      </c>
      <c r="F185" s="33">
        <v>41855</v>
      </c>
      <c r="G185" s="31" t="s">
        <v>222</v>
      </c>
      <c r="H185" s="60">
        <v>38200</v>
      </c>
      <c r="I185" s="25">
        <v>41857</v>
      </c>
      <c r="J185" s="25">
        <v>41863</v>
      </c>
      <c r="K185" s="25">
        <v>41883</v>
      </c>
      <c r="L185" s="25">
        <v>41882</v>
      </c>
      <c r="M185" s="45" t="s">
        <v>613</v>
      </c>
      <c r="N185" s="72" t="s">
        <v>614</v>
      </c>
      <c r="O185" s="58">
        <v>44602.82</v>
      </c>
      <c r="P185" s="58"/>
      <c r="Q185" s="58"/>
      <c r="R185" s="6"/>
    </row>
    <row r="186" spans="1:18" x14ac:dyDescent="0.3">
      <c r="A186" s="22">
        <v>185</v>
      </c>
      <c r="B186" s="41" t="s">
        <v>524</v>
      </c>
      <c r="C186" s="67" t="s">
        <v>631</v>
      </c>
      <c r="D186" s="42" t="s">
        <v>163</v>
      </c>
      <c r="E186" s="43" t="s">
        <v>375</v>
      </c>
      <c r="F186" s="44">
        <v>41838</v>
      </c>
      <c r="G186" s="42" t="s">
        <v>143</v>
      </c>
      <c r="H186" s="55">
        <v>3000</v>
      </c>
      <c r="I186" s="44"/>
      <c r="J186" s="44"/>
      <c r="K186" s="25"/>
      <c r="L186" s="44"/>
      <c r="M186" s="54"/>
      <c r="N186" s="79" t="s">
        <v>281</v>
      </c>
      <c r="O186" s="58"/>
      <c r="P186" s="58"/>
      <c r="Q186" s="58"/>
      <c r="R186" s="6"/>
    </row>
    <row r="187" spans="1:18" x14ac:dyDescent="0.3">
      <c r="A187" s="18">
        <v>186</v>
      </c>
      <c r="B187" s="30" t="s">
        <v>525</v>
      </c>
      <c r="C187" s="65" t="s">
        <v>386</v>
      </c>
      <c r="D187" s="31" t="s">
        <v>153</v>
      </c>
      <c r="E187" s="32" t="s">
        <v>526</v>
      </c>
      <c r="F187" s="33">
        <v>41855</v>
      </c>
      <c r="G187" s="31" t="s">
        <v>180</v>
      </c>
      <c r="H187" s="60">
        <v>470000</v>
      </c>
      <c r="I187" s="25">
        <v>41877</v>
      </c>
      <c r="J187" s="25">
        <v>41884</v>
      </c>
      <c r="K187" s="25">
        <v>41945</v>
      </c>
      <c r="L187" s="25">
        <v>42124</v>
      </c>
      <c r="M187" s="45" t="s">
        <v>744</v>
      </c>
      <c r="N187" s="72" t="s">
        <v>745</v>
      </c>
      <c r="O187" s="58">
        <v>428700</v>
      </c>
      <c r="P187" s="58"/>
      <c r="Q187" s="58"/>
      <c r="R187" s="6"/>
    </row>
    <row r="188" spans="1:18" x14ac:dyDescent="0.3">
      <c r="A188" s="18">
        <v>187</v>
      </c>
      <c r="B188" s="30" t="s">
        <v>527</v>
      </c>
      <c r="C188" s="65" t="s">
        <v>386</v>
      </c>
      <c r="D188" s="31" t="s">
        <v>153</v>
      </c>
      <c r="E188" s="32" t="s">
        <v>528</v>
      </c>
      <c r="F188" s="33">
        <v>41855</v>
      </c>
      <c r="G188" s="31" t="s">
        <v>117</v>
      </c>
      <c r="H188" s="60">
        <v>165000</v>
      </c>
      <c r="I188" s="25">
        <v>41862</v>
      </c>
      <c r="J188" s="25">
        <v>41866</v>
      </c>
      <c r="K188" s="25">
        <v>41911</v>
      </c>
      <c r="L188" s="25">
        <v>42004</v>
      </c>
      <c r="M188" s="45" t="s">
        <v>615</v>
      </c>
      <c r="N188" s="72" t="s">
        <v>616</v>
      </c>
      <c r="O188" s="58">
        <v>148905</v>
      </c>
      <c r="P188" s="58"/>
      <c r="Q188" s="58"/>
      <c r="R188" s="6"/>
    </row>
    <row r="189" spans="1:18" x14ac:dyDescent="0.3">
      <c r="A189" s="18">
        <v>188</v>
      </c>
      <c r="B189" s="30" t="s">
        <v>529</v>
      </c>
      <c r="C189" s="65" t="s">
        <v>386</v>
      </c>
      <c r="D189" s="31" t="s">
        <v>153</v>
      </c>
      <c r="E189" s="32" t="s">
        <v>530</v>
      </c>
      <c r="F189" s="33">
        <v>41855</v>
      </c>
      <c r="G189" s="31" t="s">
        <v>270</v>
      </c>
      <c r="H189" s="60">
        <v>407000</v>
      </c>
      <c r="I189" s="25">
        <v>41872</v>
      </c>
      <c r="J189" s="25">
        <v>41878</v>
      </c>
      <c r="K189" s="25">
        <v>41968</v>
      </c>
      <c r="L189" s="25">
        <v>42109</v>
      </c>
      <c r="M189" s="45" t="s">
        <v>642</v>
      </c>
      <c r="N189" s="72" t="s">
        <v>643</v>
      </c>
      <c r="O189" s="58">
        <v>366397.92</v>
      </c>
      <c r="P189" s="58"/>
      <c r="Q189" s="58"/>
      <c r="R189" s="6"/>
    </row>
    <row r="190" spans="1:18" x14ac:dyDescent="0.3">
      <c r="A190" s="18">
        <v>189</v>
      </c>
      <c r="B190" s="30" t="s">
        <v>531</v>
      </c>
      <c r="C190" s="65" t="s">
        <v>386</v>
      </c>
      <c r="D190" s="31" t="s">
        <v>29</v>
      </c>
      <c r="E190" s="32" t="s">
        <v>394</v>
      </c>
      <c r="F190" s="33">
        <v>41857</v>
      </c>
      <c r="G190" s="31" t="s">
        <v>143</v>
      </c>
      <c r="H190" s="60">
        <v>5400</v>
      </c>
      <c r="I190" s="25">
        <v>41870</v>
      </c>
      <c r="J190" s="25">
        <v>41876</v>
      </c>
      <c r="K190" s="25">
        <v>41881</v>
      </c>
      <c r="L190" s="25">
        <v>42004</v>
      </c>
      <c r="M190" s="45" t="s">
        <v>640</v>
      </c>
      <c r="N190" s="72" t="s">
        <v>641</v>
      </c>
      <c r="O190" s="58">
        <v>5426.23</v>
      </c>
      <c r="P190" s="58"/>
      <c r="Q190" s="58"/>
      <c r="R190" s="6"/>
    </row>
    <row r="191" spans="1:18" x14ac:dyDescent="0.3">
      <c r="A191" s="18">
        <v>190</v>
      </c>
      <c r="B191" s="30" t="s">
        <v>532</v>
      </c>
      <c r="C191" s="65" t="s">
        <v>386</v>
      </c>
      <c r="D191" s="31" t="s">
        <v>20</v>
      </c>
      <c r="E191" s="32" t="s">
        <v>533</v>
      </c>
      <c r="F191" s="33">
        <v>41858</v>
      </c>
      <c r="G191" s="31" t="s">
        <v>132</v>
      </c>
      <c r="H191" s="60">
        <v>14000</v>
      </c>
      <c r="I191" s="25">
        <v>41865</v>
      </c>
      <c r="J191" s="25">
        <v>41871</v>
      </c>
      <c r="K191" s="25">
        <v>41886</v>
      </c>
      <c r="L191" s="25">
        <v>42004</v>
      </c>
      <c r="M191" s="45" t="s">
        <v>617</v>
      </c>
      <c r="N191" s="72" t="s">
        <v>618</v>
      </c>
      <c r="O191" s="58">
        <v>11729.2</v>
      </c>
      <c r="P191" s="58"/>
      <c r="Q191" s="58"/>
      <c r="R191" s="6"/>
    </row>
    <row r="192" spans="1:18" x14ac:dyDescent="0.3">
      <c r="A192" s="18">
        <v>191</v>
      </c>
      <c r="B192" s="30" t="s">
        <v>534</v>
      </c>
      <c r="C192" s="65" t="s">
        <v>386</v>
      </c>
      <c r="D192" s="31" t="s">
        <v>11</v>
      </c>
      <c r="E192" s="32" t="s">
        <v>535</v>
      </c>
      <c r="F192" s="33">
        <v>41858</v>
      </c>
      <c r="G192" s="31" t="s">
        <v>222</v>
      </c>
      <c r="H192" s="60">
        <v>3900</v>
      </c>
      <c r="I192" s="25">
        <v>41880</v>
      </c>
      <c r="J192" s="25">
        <v>41886</v>
      </c>
      <c r="K192" s="25">
        <v>41906</v>
      </c>
      <c r="L192" s="25">
        <v>42004</v>
      </c>
      <c r="M192" s="45" t="s">
        <v>754</v>
      </c>
      <c r="N192" s="72" t="s">
        <v>202</v>
      </c>
      <c r="O192" s="58">
        <v>4534.74</v>
      </c>
      <c r="P192" s="58"/>
      <c r="Q192" s="58"/>
      <c r="R192" s="6"/>
    </row>
    <row r="193" spans="1:18" x14ac:dyDescent="0.3">
      <c r="A193" s="22">
        <v>192</v>
      </c>
      <c r="B193" s="41" t="s">
        <v>536</v>
      </c>
      <c r="C193" s="62" t="s">
        <v>631</v>
      </c>
      <c r="D193" s="42" t="s">
        <v>69</v>
      </c>
      <c r="E193" s="43" t="s">
        <v>514</v>
      </c>
      <c r="F193" s="44">
        <v>41848</v>
      </c>
      <c r="G193" s="42" t="s">
        <v>89</v>
      </c>
      <c r="H193" s="55">
        <v>1200</v>
      </c>
      <c r="I193" s="25"/>
      <c r="J193" s="25"/>
      <c r="K193" s="25"/>
      <c r="L193" s="25"/>
      <c r="M193" s="45"/>
      <c r="N193" s="79" t="s">
        <v>281</v>
      </c>
      <c r="O193" s="58"/>
      <c r="P193" s="58"/>
      <c r="Q193" s="58"/>
      <c r="R193" s="6"/>
    </row>
    <row r="194" spans="1:18" x14ac:dyDescent="0.3">
      <c r="A194" s="22">
        <v>193</v>
      </c>
      <c r="B194" s="41" t="s">
        <v>549</v>
      </c>
      <c r="C194" s="67" t="s">
        <v>386</v>
      </c>
      <c r="D194" s="42" t="s">
        <v>11</v>
      </c>
      <c r="E194" s="43" t="s">
        <v>550</v>
      </c>
      <c r="F194" s="44">
        <v>41866</v>
      </c>
      <c r="G194" s="42" t="s">
        <v>89</v>
      </c>
      <c r="H194" s="55">
        <v>3800</v>
      </c>
      <c r="I194" s="25"/>
      <c r="J194" s="25"/>
      <c r="K194" s="25"/>
      <c r="L194" s="25"/>
      <c r="M194" s="45"/>
      <c r="N194" s="79" t="s">
        <v>281</v>
      </c>
      <c r="O194" s="58"/>
      <c r="P194" s="58"/>
      <c r="Q194" s="58"/>
      <c r="R194" s="6"/>
    </row>
    <row r="195" spans="1:18" x14ac:dyDescent="0.3">
      <c r="A195" s="22">
        <v>194</v>
      </c>
      <c r="B195" s="41" t="s">
        <v>552</v>
      </c>
      <c r="C195" s="67" t="s">
        <v>631</v>
      </c>
      <c r="D195" s="42" t="s">
        <v>141</v>
      </c>
      <c r="E195" s="43" t="s">
        <v>551</v>
      </c>
      <c r="F195" s="44">
        <v>41852</v>
      </c>
      <c r="G195" s="42" t="s">
        <v>53</v>
      </c>
      <c r="H195" s="55">
        <v>23300</v>
      </c>
      <c r="I195" s="25"/>
      <c r="J195" s="25"/>
      <c r="K195" s="25"/>
      <c r="L195" s="25"/>
      <c r="M195" s="45"/>
      <c r="N195" s="79" t="s">
        <v>281</v>
      </c>
      <c r="O195" s="58"/>
      <c r="P195" s="58"/>
      <c r="Q195" s="58"/>
      <c r="R195" s="6"/>
    </row>
    <row r="196" spans="1:18" x14ac:dyDescent="0.3">
      <c r="A196" s="18">
        <v>195</v>
      </c>
      <c r="B196" s="30" t="s">
        <v>553</v>
      </c>
      <c r="C196" s="65" t="s">
        <v>386</v>
      </c>
      <c r="D196" s="31" t="s">
        <v>178</v>
      </c>
      <c r="E196" s="32" t="s">
        <v>554</v>
      </c>
      <c r="F196" s="33">
        <v>41869</v>
      </c>
      <c r="G196" s="31" t="s">
        <v>117</v>
      </c>
      <c r="H196" s="60">
        <v>19000</v>
      </c>
      <c r="I196" s="25">
        <v>41915</v>
      </c>
      <c r="J196" s="25">
        <v>41921</v>
      </c>
      <c r="K196" s="25">
        <v>41966</v>
      </c>
      <c r="L196" s="25">
        <v>42004</v>
      </c>
      <c r="M196" s="45" t="s">
        <v>799</v>
      </c>
      <c r="N196" s="72" t="s">
        <v>800</v>
      </c>
      <c r="O196" s="58">
        <v>16899.88</v>
      </c>
      <c r="P196" s="58"/>
      <c r="Q196" s="58"/>
      <c r="R196" s="6"/>
    </row>
    <row r="197" spans="1:18" x14ac:dyDescent="0.3">
      <c r="A197" s="18">
        <v>196</v>
      </c>
      <c r="B197" s="30" t="s">
        <v>555</v>
      </c>
      <c r="C197" s="65" t="s">
        <v>631</v>
      </c>
      <c r="D197" s="31" t="s">
        <v>69</v>
      </c>
      <c r="E197" s="32" t="s">
        <v>514</v>
      </c>
      <c r="F197" s="33">
        <v>41857</v>
      </c>
      <c r="G197" s="31" t="s">
        <v>89</v>
      </c>
      <c r="H197" s="60">
        <v>1200</v>
      </c>
      <c r="I197" s="25">
        <v>41870</v>
      </c>
      <c r="J197" s="25">
        <v>41876</v>
      </c>
      <c r="K197" s="25">
        <v>41886</v>
      </c>
      <c r="L197" s="25">
        <v>42004</v>
      </c>
      <c r="M197" s="45" t="s">
        <v>639</v>
      </c>
      <c r="N197" s="72" t="s">
        <v>638</v>
      </c>
      <c r="O197" s="58">
        <v>767</v>
      </c>
      <c r="P197" s="58"/>
      <c r="Q197" s="58"/>
      <c r="R197" s="6"/>
    </row>
    <row r="198" spans="1:18" x14ac:dyDescent="0.3">
      <c r="A198" s="18">
        <v>197</v>
      </c>
      <c r="B198" s="30" t="s">
        <v>556</v>
      </c>
      <c r="C198" s="65" t="s">
        <v>631</v>
      </c>
      <c r="D198" s="31" t="s">
        <v>557</v>
      </c>
      <c r="E198" s="32" t="s">
        <v>558</v>
      </c>
      <c r="F198" s="33">
        <v>41857</v>
      </c>
      <c r="G198" s="31" t="s">
        <v>13</v>
      </c>
      <c r="H198" s="60">
        <v>9500</v>
      </c>
      <c r="I198" s="25">
        <v>41865</v>
      </c>
      <c r="J198" s="25">
        <v>41871</v>
      </c>
      <c r="K198" s="25">
        <v>42004</v>
      </c>
      <c r="L198" s="25">
        <v>42035</v>
      </c>
      <c r="M198" s="45" t="s">
        <v>619</v>
      </c>
      <c r="N198" s="72" t="s">
        <v>620</v>
      </c>
      <c r="O198" s="58">
        <v>8299.9500000000007</v>
      </c>
      <c r="P198" s="58">
        <v>4000</v>
      </c>
      <c r="Q198" s="58">
        <f>O198-P198</f>
        <v>4299.9500000000007</v>
      </c>
      <c r="R198" s="6"/>
    </row>
    <row r="199" spans="1:18" x14ac:dyDescent="0.3">
      <c r="A199" s="18">
        <v>198</v>
      </c>
      <c r="B199" s="30" t="s">
        <v>559</v>
      </c>
      <c r="C199" s="64" t="s">
        <v>631</v>
      </c>
      <c r="D199" s="31" t="s">
        <v>69</v>
      </c>
      <c r="E199" s="32" t="s">
        <v>560</v>
      </c>
      <c r="F199" s="33">
        <v>41857</v>
      </c>
      <c r="G199" s="31" t="s">
        <v>89</v>
      </c>
      <c r="H199" s="60">
        <v>3550</v>
      </c>
      <c r="I199" s="25">
        <v>41857</v>
      </c>
      <c r="J199" s="25">
        <v>41863</v>
      </c>
      <c r="K199" s="25">
        <v>41873</v>
      </c>
      <c r="L199" s="25">
        <v>42004</v>
      </c>
      <c r="M199" s="45" t="s">
        <v>604</v>
      </c>
      <c r="N199" s="72" t="s">
        <v>438</v>
      </c>
      <c r="O199" s="58">
        <v>3655.93</v>
      </c>
      <c r="P199" s="58"/>
      <c r="Q199" s="58"/>
      <c r="R199" s="6"/>
    </row>
    <row r="200" spans="1:18" x14ac:dyDescent="0.3">
      <c r="A200" s="18">
        <v>199</v>
      </c>
      <c r="B200" s="30" t="s">
        <v>561</v>
      </c>
      <c r="C200" s="65" t="s">
        <v>631</v>
      </c>
      <c r="D200" s="31" t="s">
        <v>56</v>
      </c>
      <c r="E200" s="32" t="s">
        <v>562</v>
      </c>
      <c r="F200" s="33">
        <v>41857</v>
      </c>
      <c r="G200" s="31" t="s">
        <v>143</v>
      </c>
      <c r="H200" s="60">
        <v>1170</v>
      </c>
      <c r="I200" s="25">
        <v>41863</v>
      </c>
      <c r="J200" s="25">
        <v>41869</v>
      </c>
      <c r="K200" s="49">
        <v>41935</v>
      </c>
      <c r="L200" s="25">
        <v>42004</v>
      </c>
      <c r="M200" s="45" t="s">
        <v>621</v>
      </c>
      <c r="N200" s="72" t="s">
        <v>622</v>
      </c>
      <c r="O200" s="58">
        <v>1333.4</v>
      </c>
      <c r="P200" s="58"/>
      <c r="Q200" s="58"/>
      <c r="R200" s="6"/>
    </row>
    <row r="201" spans="1:18" x14ac:dyDescent="0.3">
      <c r="A201" s="22">
        <v>200</v>
      </c>
      <c r="B201" s="41" t="s">
        <v>571</v>
      </c>
      <c r="C201" s="67" t="s">
        <v>631</v>
      </c>
      <c r="D201" s="42" t="s">
        <v>356</v>
      </c>
      <c r="E201" s="43" t="s">
        <v>572</v>
      </c>
      <c r="F201" s="44">
        <v>41859</v>
      </c>
      <c r="G201" s="42" t="s">
        <v>89</v>
      </c>
      <c r="H201" s="55">
        <v>850</v>
      </c>
      <c r="I201" s="25"/>
      <c r="J201" s="25"/>
      <c r="K201" s="25"/>
      <c r="L201" s="25"/>
      <c r="M201" s="45"/>
      <c r="N201" s="79" t="s">
        <v>281</v>
      </c>
      <c r="O201" s="58"/>
      <c r="P201" s="58"/>
      <c r="Q201" s="58"/>
      <c r="R201" s="6"/>
    </row>
    <row r="202" spans="1:18" x14ac:dyDescent="0.3">
      <c r="A202" s="18">
        <v>201</v>
      </c>
      <c r="B202" s="30" t="s">
        <v>573</v>
      </c>
      <c r="C202" s="65" t="s">
        <v>631</v>
      </c>
      <c r="D202" s="31">
        <v>32200000</v>
      </c>
      <c r="E202" s="32" t="s">
        <v>574</v>
      </c>
      <c r="F202" s="33">
        <v>41863</v>
      </c>
      <c r="G202" s="31" t="s">
        <v>117</v>
      </c>
      <c r="H202" s="60">
        <v>28150</v>
      </c>
      <c r="I202" s="25">
        <v>41865</v>
      </c>
      <c r="J202" s="25">
        <v>41871</v>
      </c>
      <c r="K202" s="25">
        <v>41916</v>
      </c>
      <c r="L202" s="25">
        <v>42004</v>
      </c>
      <c r="M202" s="45" t="s">
        <v>623</v>
      </c>
      <c r="N202" s="72" t="s">
        <v>294</v>
      </c>
      <c r="O202" s="58">
        <v>32884.050000000003</v>
      </c>
      <c r="P202" s="58"/>
      <c r="Q202" s="58"/>
      <c r="R202" s="6"/>
    </row>
    <row r="203" spans="1:18" x14ac:dyDescent="0.3">
      <c r="A203" s="18">
        <v>202</v>
      </c>
      <c r="B203" s="30" t="s">
        <v>575</v>
      </c>
      <c r="C203" s="65" t="s">
        <v>631</v>
      </c>
      <c r="D203" s="31" t="s">
        <v>141</v>
      </c>
      <c r="E203" s="32" t="s">
        <v>551</v>
      </c>
      <c r="F203" s="33">
        <v>41863</v>
      </c>
      <c r="G203" s="31" t="s">
        <v>53</v>
      </c>
      <c r="H203" s="60">
        <v>23300</v>
      </c>
      <c r="I203" s="25">
        <v>41877</v>
      </c>
      <c r="J203" s="25">
        <v>41884</v>
      </c>
      <c r="K203" s="25">
        <v>41914</v>
      </c>
      <c r="L203" s="25">
        <v>42004</v>
      </c>
      <c r="M203" s="45" t="s">
        <v>741</v>
      </c>
      <c r="N203" s="72" t="s">
        <v>740</v>
      </c>
      <c r="O203" s="58">
        <v>27494</v>
      </c>
      <c r="P203" s="58"/>
      <c r="Q203" s="58"/>
      <c r="R203" s="6"/>
    </row>
    <row r="204" spans="1:18" x14ac:dyDescent="0.3">
      <c r="A204" s="18">
        <v>203</v>
      </c>
      <c r="B204" s="30" t="s">
        <v>576</v>
      </c>
      <c r="C204" s="65" t="s">
        <v>631</v>
      </c>
      <c r="D204" s="31" t="s">
        <v>577</v>
      </c>
      <c r="E204" s="32" t="s">
        <v>578</v>
      </c>
      <c r="F204" s="33">
        <v>41863</v>
      </c>
      <c r="G204" s="31" t="s">
        <v>222</v>
      </c>
      <c r="H204" s="60">
        <v>4600</v>
      </c>
      <c r="I204" s="25">
        <v>41877</v>
      </c>
      <c r="J204" s="25">
        <v>41884</v>
      </c>
      <c r="K204" s="25">
        <v>41904</v>
      </c>
      <c r="L204" s="25">
        <v>42004</v>
      </c>
      <c r="M204" s="45" t="s">
        <v>742</v>
      </c>
      <c r="N204" s="72" t="s">
        <v>107</v>
      </c>
      <c r="O204" s="58">
        <v>4718.82</v>
      </c>
      <c r="P204" s="58"/>
      <c r="Q204" s="58"/>
      <c r="R204" s="6"/>
    </row>
    <row r="205" spans="1:18" x14ac:dyDescent="0.3">
      <c r="A205" s="18">
        <v>204</v>
      </c>
      <c r="B205" s="30" t="s">
        <v>585</v>
      </c>
      <c r="C205" s="65" t="s">
        <v>631</v>
      </c>
      <c r="D205" s="31" t="s">
        <v>195</v>
      </c>
      <c r="E205" s="32" t="s">
        <v>586</v>
      </c>
      <c r="F205" s="33">
        <v>41864</v>
      </c>
      <c r="G205" s="31" t="s">
        <v>587</v>
      </c>
      <c r="H205" s="60">
        <v>55000</v>
      </c>
      <c r="I205" s="25">
        <v>41877</v>
      </c>
      <c r="J205" s="25">
        <v>41884</v>
      </c>
      <c r="K205" s="25">
        <v>41905</v>
      </c>
      <c r="L205" s="25">
        <v>42004</v>
      </c>
      <c r="M205" s="45" t="s">
        <v>743</v>
      </c>
      <c r="N205" s="72" t="s">
        <v>633</v>
      </c>
      <c r="O205" s="58">
        <v>59000</v>
      </c>
      <c r="P205" s="58"/>
      <c r="Q205" s="58"/>
      <c r="R205" s="6"/>
    </row>
    <row r="206" spans="1:18" x14ac:dyDescent="0.3">
      <c r="A206" s="18">
        <v>205</v>
      </c>
      <c r="B206" s="30" t="s">
        <v>588</v>
      </c>
      <c r="C206" s="65" t="s">
        <v>631</v>
      </c>
      <c r="D206" s="31">
        <v>35100000</v>
      </c>
      <c r="E206" s="32" t="s">
        <v>589</v>
      </c>
      <c r="F206" s="33">
        <v>41864</v>
      </c>
      <c r="G206" s="31" t="s">
        <v>31</v>
      </c>
      <c r="H206" s="60">
        <v>22100</v>
      </c>
      <c r="I206" s="25">
        <v>41894</v>
      </c>
      <c r="J206" s="25">
        <v>41900</v>
      </c>
      <c r="K206" s="25">
        <v>41925</v>
      </c>
      <c r="L206" s="25">
        <v>42004</v>
      </c>
      <c r="M206" s="45" t="s">
        <v>783</v>
      </c>
      <c r="N206" s="72" t="s">
        <v>784</v>
      </c>
      <c r="O206" s="58">
        <v>23246</v>
      </c>
      <c r="P206" s="58"/>
      <c r="Q206" s="58"/>
      <c r="R206" s="6"/>
    </row>
    <row r="207" spans="1:18" x14ac:dyDescent="0.3">
      <c r="A207" s="18">
        <v>206</v>
      </c>
      <c r="B207" s="30" t="s">
        <v>590</v>
      </c>
      <c r="C207" s="65" t="s">
        <v>631</v>
      </c>
      <c r="D207" s="31" t="s">
        <v>69</v>
      </c>
      <c r="E207" s="32" t="s">
        <v>591</v>
      </c>
      <c r="F207" s="33">
        <v>41866</v>
      </c>
      <c r="G207" s="31" t="s">
        <v>587</v>
      </c>
      <c r="H207" s="60">
        <v>12880</v>
      </c>
      <c r="I207" s="25">
        <v>41872</v>
      </c>
      <c r="J207" s="25">
        <v>41878</v>
      </c>
      <c r="K207" s="25">
        <v>41899</v>
      </c>
      <c r="L207" s="25">
        <v>42004</v>
      </c>
      <c r="M207" s="45" t="s">
        <v>632</v>
      </c>
      <c r="N207" s="72" t="s">
        <v>633</v>
      </c>
      <c r="O207" s="58">
        <v>14278</v>
      </c>
      <c r="P207" s="58"/>
      <c r="Q207" s="58"/>
      <c r="R207" s="6"/>
    </row>
    <row r="208" spans="1:18" x14ac:dyDescent="0.3">
      <c r="A208" s="18">
        <v>207</v>
      </c>
      <c r="B208" s="30" t="s">
        <v>592</v>
      </c>
      <c r="C208" s="65" t="s">
        <v>631</v>
      </c>
      <c r="D208" s="31" t="s">
        <v>356</v>
      </c>
      <c r="E208" s="32" t="s">
        <v>572</v>
      </c>
      <c r="F208" s="33">
        <v>41870</v>
      </c>
      <c r="G208" s="31" t="s">
        <v>89</v>
      </c>
      <c r="H208" s="60">
        <v>850</v>
      </c>
      <c r="I208" s="25">
        <v>41872</v>
      </c>
      <c r="J208" s="25">
        <v>41878</v>
      </c>
      <c r="K208" s="25">
        <v>41888</v>
      </c>
      <c r="L208" s="25">
        <v>42004</v>
      </c>
      <c r="M208" s="45" t="s">
        <v>634</v>
      </c>
      <c r="N208" s="72" t="s">
        <v>635</v>
      </c>
      <c r="O208" s="58">
        <v>1003</v>
      </c>
      <c r="P208" s="58"/>
      <c r="Q208" s="58"/>
      <c r="R208" s="6"/>
    </row>
    <row r="209" spans="1:18" x14ac:dyDescent="0.3">
      <c r="A209" s="18">
        <v>208</v>
      </c>
      <c r="B209" s="30" t="s">
        <v>593</v>
      </c>
      <c r="C209" s="65" t="s">
        <v>631</v>
      </c>
      <c r="D209" s="31" t="s">
        <v>255</v>
      </c>
      <c r="E209" s="32" t="s">
        <v>594</v>
      </c>
      <c r="F209" s="33">
        <v>41870</v>
      </c>
      <c r="G209" s="31" t="s">
        <v>13</v>
      </c>
      <c r="H209" s="60">
        <v>6000</v>
      </c>
      <c r="I209" s="25">
        <v>41880</v>
      </c>
      <c r="J209" s="25">
        <v>41886</v>
      </c>
      <c r="K209" s="25">
        <v>42004</v>
      </c>
      <c r="L209" s="25">
        <v>42035</v>
      </c>
      <c r="M209" s="45" t="s">
        <v>755</v>
      </c>
      <c r="N209" s="72" t="s">
        <v>756</v>
      </c>
      <c r="O209" s="58">
        <v>472</v>
      </c>
      <c r="P209" s="58"/>
      <c r="Q209" s="58"/>
      <c r="R209" s="6"/>
    </row>
    <row r="210" spans="1:18" x14ac:dyDescent="0.3">
      <c r="A210" s="18">
        <v>209</v>
      </c>
      <c r="B210" s="30" t="s">
        <v>598</v>
      </c>
      <c r="C210" s="65" t="s">
        <v>631</v>
      </c>
      <c r="D210" s="31" t="s">
        <v>220</v>
      </c>
      <c r="E210" s="32" t="s">
        <v>221</v>
      </c>
      <c r="F210" s="33">
        <v>41873</v>
      </c>
      <c r="G210" s="31" t="s">
        <v>13</v>
      </c>
      <c r="H210" s="60">
        <v>9000</v>
      </c>
      <c r="I210" s="25">
        <v>41894</v>
      </c>
      <c r="J210" s="25">
        <v>41900</v>
      </c>
      <c r="K210" s="25">
        <v>42004</v>
      </c>
      <c r="L210" s="25">
        <v>42004</v>
      </c>
      <c r="M210" s="45" t="s">
        <v>785</v>
      </c>
      <c r="N210" s="72" t="s">
        <v>786</v>
      </c>
      <c r="O210" s="58">
        <v>8965.64</v>
      </c>
      <c r="P210" s="58"/>
      <c r="Q210" s="58"/>
      <c r="R210" s="6"/>
    </row>
    <row r="211" spans="1:18" x14ac:dyDescent="0.3">
      <c r="A211" s="18">
        <v>210</v>
      </c>
      <c r="B211" s="30" t="s">
        <v>599</v>
      </c>
      <c r="C211" s="65" t="s">
        <v>631</v>
      </c>
      <c r="D211" s="31" t="s">
        <v>105</v>
      </c>
      <c r="E211" s="32" t="s">
        <v>600</v>
      </c>
      <c r="F211" s="33">
        <v>41876</v>
      </c>
      <c r="G211" s="31" t="s">
        <v>53</v>
      </c>
      <c r="H211" s="60">
        <v>5500</v>
      </c>
      <c r="I211" s="25">
        <v>41894</v>
      </c>
      <c r="J211" s="25">
        <v>41900</v>
      </c>
      <c r="K211" s="25">
        <v>41930</v>
      </c>
      <c r="L211" s="25">
        <v>42004</v>
      </c>
      <c r="M211" s="45" t="s">
        <v>787</v>
      </c>
      <c r="N211" s="72" t="s">
        <v>294</v>
      </c>
      <c r="O211" s="58">
        <v>6425.1</v>
      </c>
      <c r="P211" s="58"/>
      <c r="Q211" s="58"/>
      <c r="R211" s="6"/>
    </row>
    <row r="212" spans="1:18" x14ac:dyDescent="0.3">
      <c r="A212" s="22">
        <v>211</v>
      </c>
      <c r="B212" s="41" t="s">
        <v>601</v>
      </c>
      <c r="C212" s="67" t="s">
        <v>631</v>
      </c>
      <c r="D212" s="42" t="s">
        <v>602</v>
      </c>
      <c r="E212" s="43" t="s">
        <v>603</v>
      </c>
      <c r="F212" s="44">
        <v>41876</v>
      </c>
      <c r="G212" s="42" t="s">
        <v>13</v>
      </c>
      <c r="H212" s="55">
        <v>5000</v>
      </c>
      <c r="I212" s="25"/>
      <c r="J212" s="25"/>
      <c r="K212" s="25"/>
      <c r="L212" s="25"/>
      <c r="M212" s="45"/>
      <c r="N212" s="79" t="s">
        <v>281</v>
      </c>
      <c r="O212" s="58"/>
      <c r="P212" s="58"/>
      <c r="Q212" s="58"/>
      <c r="R212" s="6"/>
    </row>
    <row r="213" spans="1:18" x14ac:dyDescent="0.3">
      <c r="A213" s="18">
        <v>212</v>
      </c>
      <c r="B213" s="30" t="s">
        <v>605</v>
      </c>
      <c r="C213" s="65" t="s">
        <v>386</v>
      </c>
      <c r="D213" s="31" t="s">
        <v>11</v>
      </c>
      <c r="E213" s="32" t="s">
        <v>606</v>
      </c>
      <c r="F213" s="33">
        <v>41892</v>
      </c>
      <c r="G213" s="31" t="s">
        <v>143</v>
      </c>
      <c r="H213" s="60">
        <v>3700</v>
      </c>
      <c r="I213" s="25">
        <v>41922</v>
      </c>
      <c r="J213" s="25">
        <v>41928</v>
      </c>
      <c r="K213" s="25">
        <v>41927</v>
      </c>
      <c r="L213" s="25">
        <v>42004</v>
      </c>
      <c r="M213" s="45" t="s">
        <v>834</v>
      </c>
      <c r="N213" s="72" t="s">
        <v>635</v>
      </c>
      <c r="O213" s="58">
        <v>4265.7</v>
      </c>
      <c r="P213" s="58"/>
      <c r="Q213" s="58"/>
      <c r="R213" s="6"/>
    </row>
    <row r="214" spans="1:18" x14ac:dyDescent="0.3">
      <c r="A214" s="18">
        <v>213</v>
      </c>
      <c r="B214" s="30" t="s">
        <v>607</v>
      </c>
      <c r="C214" s="65" t="s">
        <v>631</v>
      </c>
      <c r="D214" s="31" t="s">
        <v>146</v>
      </c>
      <c r="E214" s="32" t="s">
        <v>608</v>
      </c>
      <c r="F214" s="33">
        <v>41877</v>
      </c>
      <c r="G214" s="31" t="s">
        <v>132</v>
      </c>
      <c r="H214" s="60">
        <v>14000</v>
      </c>
      <c r="I214" s="25">
        <v>41894</v>
      </c>
      <c r="J214" s="25">
        <v>41900</v>
      </c>
      <c r="K214" s="25">
        <v>41915</v>
      </c>
      <c r="L214" s="25">
        <v>42004</v>
      </c>
      <c r="M214" s="45" t="s">
        <v>761</v>
      </c>
      <c r="N214" s="72" t="s">
        <v>760</v>
      </c>
      <c r="O214" s="58">
        <v>12024</v>
      </c>
      <c r="P214" s="58"/>
      <c r="Q214" s="58"/>
      <c r="R214" s="6"/>
    </row>
    <row r="215" spans="1:18" x14ac:dyDescent="0.3">
      <c r="A215" s="18">
        <v>214</v>
      </c>
      <c r="B215" s="30" t="s">
        <v>609</v>
      </c>
      <c r="C215" s="65" t="s">
        <v>631</v>
      </c>
      <c r="D215" s="31" t="s">
        <v>315</v>
      </c>
      <c r="E215" s="32" t="s">
        <v>610</v>
      </c>
      <c r="F215" s="33">
        <v>41877</v>
      </c>
      <c r="G215" s="31" t="s">
        <v>53</v>
      </c>
      <c r="H215" s="60">
        <v>18100</v>
      </c>
      <c r="I215" s="25">
        <v>41894</v>
      </c>
      <c r="J215" s="25">
        <v>41900</v>
      </c>
      <c r="K215" s="25">
        <v>41930</v>
      </c>
      <c r="L215" s="25">
        <v>42004</v>
      </c>
      <c r="M215" s="45" t="s">
        <v>763</v>
      </c>
      <c r="N215" s="72" t="s">
        <v>762</v>
      </c>
      <c r="O215" s="58">
        <v>21131.439999999999</v>
      </c>
      <c r="P215" s="58"/>
      <c r="Q215" s="58"/>
      <c r="R215" s="6"/>
    </row>
    <row r="216" spans="1:18" x14ac:dyDescent="0.3">
      <c r="A216" s="18">
        <v>215</v>
      </c>
      <c r="B216" s="30" t="s">
        <v>624</v>
      </c>
      <c r="C216" s="65" t="s">
        <v>631</v>
      </c>
      <c r="D216" s="31" t="s">
        <v>259</v>
      </c>
      <c r="E216" s="32" t="s">
        <v>625</v>
      </c>
      <c r="F216" s="33">
        <v>41878</v>
      </c>
      <c r="G216" s="31" t="s">
        <v>13</v>
      </c>
      <c r="H216" s="60">
        <v>18000</v>
      </c>
      <c r="I216" s="25">
        <v>41880</v>
      </c>
      <c r="J216" s="25">
        <v>41887</v>
      </c>
      <c r="K216" s="25">
        <v>42155</v>
      </c>
      <c r="L216" s="25">
        <v>41852</v>
      </c>
      <c r="M216" s="45" t="s">
        <v>765</v>
      </c>
      <c r="N216" s="72" t="s">
        <v>764</v>
      </c>
      <c r="O216" s="58">
        <v>18000</v>
      </c>
      <c r="P216" s="58"/>
      <c r="Q216" s="58"/>
      <c r="R216" s="6"/>
    </row>
    <row r="217" spans="1:18" x14ac:dyDescent="0.3">
      <c r="A217" s="22">
        <v>216</v>
      </c>
      <c r="B217" s="41" t="s">
        <v>627</v>
      </c>
      <c r="C217" s="67" t="s">
        <v>386</v>
      </c>
      <c r="D217" s="42" t="s">
        <v>16</v>
      </c>
      <c r="E217" s="43" t="s">
        <v>150</v>
      </c>
      <c r="F217" s="44">
        <v>41898</v>
      </c>
      <c r="G217" s="42" t="s">
        <v>143</v>
      </c>
      <c r="H217" s="55">
        <v>2850</v>
      </c>
      <c r="I217" s="25"/>
      <c r="J217" s="25"/>
      <c r="K217" s="25"/>
      <c r="L217" s="25"/>
      <c r="M217" s="45"/>
      <c r="N217" s="79" t="s">
        <v>281</v>
      </c>
      <c r="O217" s="58"/>
      <c r="P217" s="58"/>
      <c r="Q217" s="58"/>
      <c r="R217" s="6"/>
    </row>
    <row r="218" spans="1:18" x14ac:dyDescent="0.3">
      <c r="A218" s="18">
        <v>217</v>
      </c>
      <c r="B218" s="30" t="s">
        <v>628</v>
      </c>
      <c r="C218" s="65" t="s">
        <v>631</v>
      </c>
      <c r="D218" s="31" t="s">
        <v>195</v>
      </c>
      <c r="E218" s="32" t="s">
        <v>626</v>
      </c>
      <c r="F218" s="33">
        <v>41885</v>
      </c>
      <c r="G218" s="31" t="s">
        <v>89</v>
      </c>
      <c r="H218" s="60">
        <v>1570</v>
      </c>
      <c r="I218" s="25">
        <v>41892</v>
      </c>
      <c r="J218" s="25">
        <v>41898</v>
      </c>
      <c r="K218" s="25">
        <v>41908</v>
      </c>
      <c r="L218" s="25">
        <v>42004</v>
      </c>
      <c r="M218" s="45" t="s">
        <v>767</v>
      </c>
      <c r="N218" s="72" t="s">
        <v>766</v>
      </c>
      <c r="O218" s="58">
        <v>1852.6</v>
      </c>
      <c r="P218" s="58"/>
      <c r="Q218" s="58"/>
      <c r="R218" s="6"/>
    </row>
    <row r="219" spans="1:18" x14ac:dyDescent="0.3">
      <c r="A219" s="18">
        <v>218</v>
      </c>
      <c r="B219" s="30" t="s">
        <v>636</v>
      </c>
      <c r="C219" s="65" t="s">
        <v>386</v>
      </c>
      <c r="D219" s="31" t="s">
        <v>11</v>
      </c>
      <c r="E219" s="32" t="s">
        <v>550</v>
      </c>
      <c r="F219" s="33">
        <v>41905</v>
      </c>
      <c r="G219" s="31" t="s">
        <v>637</v>
      </c>
      <c r="H219" s="60">
        <v>3700</v>
      </c>
      <c r="I219" s="25"/>
      <c r="J219" s="25"/>
      <c r="K219" s="25"/>
      <c r="L219" s="25"/>
      <c r="M219" s="45"/>
      <c r="N219" s="74" t="s">
        <v>404</v>
      </c>
      <c r="O219" s="58"/>
      <c r="P219" s="58"/>
      <c r="Q219" s="58"/>
      <c r="R219" s="6"/>
    </row>
    <row r="220" spans="1:18" x14ac:dyDescent="0.3">
      <c r="A220" s="18">
        <v>219</v>
      </c>
      <c r="B220" s="30" t="s">
        <v>732</v>
      </c>
      <c r="C220" s="65" t="s">
        <v>631</v>
      </c>
      <c r="D220" s="31" t="s">
        <v>602</v>
      </c>
      <c r="E220" s="32" t="s">
        <v>603</v>
      </c>
      <c r="F220" s="33">
        <v>41887</v>
      </c>
      <c r="G220" s="31" t="s">
        <v>13</v>
      </c>
      <c r="H220" s="60">
        <v>5000</v>
      </c>
      <c r="I220" s="25">
        <v>41891</v>
      </c>
      <c r="J220" s="25">
        <v>41897</v>
      </c>
      <c r="K220" s="25">
        <v>42004</v>
      </c>
      <c r="L220" s="25">
        <v>42035</v>
      </c>
      <c r="M220" s="45" t="s">
        <v>768</v>
      </c>
      <c r="N220" s="72" t="s">
        <v>740</v>
      </c>
      <c r="O220" s="58">
        <v>5000</v>
      </c>
      <c r="P220" s="58"/>
      <c r="Q220" s="58"/>
      <c r="R220" s="6"/>
    </row>
    <row r="221" spans="1:18" x14ac:dyDescent="0.3">
      <c r="A221" s="18">
        <v>220</v>
      </c>
      <c r="B221" s="30" t="s">
        <v>733</v>
      </c>
      <c r="C221" s="65" t="s">
        <v>631</v>
      </c>
      <c r="D221" s="31" t="s">
        <v>33</v>
      </c>
      <c r="E221" s="32" t="s">
        <v>265</v>
      </c>
      <c r="F221" s="33">
        <v>41891</v>
      </c>
      <c r="G221" s="31" t="s">
        <v>89</v>
      </c>
      <c r="H221" s="60">
        <v>4800</v>
      </c>
      <c r="I221" s="25">
        <v>41894</v>
      </c>
      <c r="J221" s="25">
        <v>41900</v>
      </c>
      <c r="K221" s="25">
        <v>41910</v>
      </c>
      <c r="L221" s="25">
        <v>42004</v>
      </c>
      <c r="M221" s="45" t="s">
        <v>788</v>
      </c>
      <c r="N221" s="72" t="s">
        <v>789</v>
      </c>
      <c r="O221" s="58">
        <v>4079.26</v>
      </c>
      <c r="P221" s="58"/>
      <c r="Q221" s="58"/>
      <c r="R221" s="6"/>
    </row>
    <row r="222" spans="1:18" x14ac:dyDescent="0.3">
      <c r="A222" s="22">
        <v>221</v>
      </c>
      <c r="B222" s="41" t="s">
        <v>734</v>
      </c>
      <c r="C222" s="67" t="s">
        <v>631</v>
      </c>
      <c r="D222" s="42" t="s">
        <v>195</v>
      </c>
      <c r="E222" s="43" t="s">
        <v>735</v>
      </c>
      <c r="F222" s="44">
        <v>41891</v>
      </c>
      <c r="G222" s="42" t="s">
        <v>222</v>
      </c>
      <c r="H222" s="55">
        <v>7000</v>
      </c>
      <c r="I222" s="25"/>
      <c r="J222" s="25"/>
      <c r="K222" s="25"/>
      <c r="L222" s="25"/>
      <c r="M222" s="45"/>
      <c r="N222" s="79" t="s">
        <v>281</v>
      </c>
      <c r="O222" s="58"/>
      <c r="P222" s="58"/>
      <c r="Q222" s="58"/>
      <c r="R222" s="6"/>
    </row>
    <row r="223" spans="1:18" x14ac:dyDescent="0.3">
      <c r="A223" s="18">
        <v>222</v>
      </c>
      <c r="B223" s="30" t="s">
        <v>736</v>
      </c>
      <c r="C223" s="65" t="s">
        <v>386</v>
      </c>
      <c r="D223" s="31" t="s">
        <v>115</v>
      </c>
      <c r="E223" s="32" t="s">
        <v>737</v>
      </c>
      <c r="F223" s="33">
        <v>41908</v>
      </c>
      <c r="G223" s="31" t="s">
        <v>143</v>
      </c>
      <c r="H223" s="60">
        <v>1700</v>
      </c>
      <c r="I223" s="25">
        <v>41915</v>
      </c>
      <c r="J223" s="25">
        <v>41921</v>
      </c>
      <c r="K223" s="25">
        <v>41926</v>
      </c>
      <c r="L223" s="25">
        <v>42004</v>
      </c>
      <c r="M223" s="45" t="s">
        <v>801</v>
      </c>
      <c r="N223" s="72" t="s">
        <v>802</v>
      </c>
      <c r="O223" s="58">
        <v>1449.04</v>
      </c>
      <c r="P223" s="58"/>
      <c r="Q223" s="58"/>
      <c r="R223" s="6"/>
    </row>
    <row r="224" spans="1:18" x14ac:dyDescent="0.3">
      <c r="A224" s="18">
        <v>223</v>
      </c>
      <c r="B224" s="30" t="s">
        <v>738</v>
      </c>
      <c r="C224" s="65" t="s">
        <v>631</v>
      </c>
      <c r="D224" s="31">
        <v>22400000</v>
      </c>
      <c r="E224" s="32" t="s">
        <v>739</v>
      </c>
      <c r="F224" s="33">
        <v>41893</v>
      </c>
      <c r="G224" s="31" t="s">
        <v>89</v>
      </c>
      <c r="H224" s="60">
        <v>1700</v>
      </c>
      <c r="I224" s="25">
        <v>41905</v>
      </c>
      <c r="J224" s="25">
        <v>41911</v>
      </c>
      <c r="K224" s="25">
        <v>41921</v>
      </c>
      <c r="L224" s="25">
        <v>42004</v>
      </c>
      <c r="M224" s="45" t="s">
        <v>803</v>
      </c>
      <c r="N224" s="72" t="s">
        <v>804</v>
      </c>
      <c r="O224" s="58">
        <v>630</v>
      </c>
      <c r="P224" s="58"/>
      <c r="Q224" s="58"/>
      <c r="R224" s="6"/>
    </row>
    <row r="225" spans="1:18" x14ac:dyDescent="0.3">
      <c r="A225" s="22">
        <v>224</v>
      </c>
      <c r="B225" s="41" t="s">
        <v>746</v>
      </c>
      <c r="C225" s="67" t="s">
        <v>386</v>
      </c>
      <c r="D225" s="42" t="s">
        <v>178</v>
      </c>
      <c r="E225" s="43" t="s">
        <v>747</v>
      </c>
      <c r="F225" s="44">
        <v>41915</v>
      </c>
      <c r="G225" s="42" t="s">
        <v>13</v>
      </c>
      <c r="H225" s="55">
        <v>27270</v>
      </c>
      <c r="I225" s="25"/>
      <c r="J225" s="25"/>
      <c r="K225" s="25"/>
      <c r="L225" s="25"/>
      <c r="M225" s="45"/>
      <c r="N225" s="74" t="s">
        <v>404</v>
      </c>
      <c r="O225" s="58"/>
      <c r="P225" s="58"/>
      <c r="Q225" s="58"/>
      <c r="R225" s="6"/>
    </row>
    <row r="226" spans="1:18" x14ac:dyDescent="0.3">
      <c r="A226" s="18">
        <v>225</v>
      </c>
      <c r="B226" s="30" t="s">
        <v>748</v>
      </c>
      <c r="C226" s="65" t="s">
        <v>631</v>
      </c>
      <c r="D226" s="31" t="s">
        <v>69</v>
      </c>
      <c r="E226" s="32" t="s">
        <v>749</v>
      </c>
      <c r="F226" s="33">
        <v>41899</v>
      </c>
      <c r="G226" s="31" t="s">
        <v>13</v>
      </c>
      <c r="H226" s="60">
        <v>18000</v>
      </c>
      <c r="I226" s="25">
        <v>41905</v>
      </c>
      <c r="J226" s="25">
        <v>41911</v>
      </c>
      <c r="K226" s="25">
        <v>42004</v>
      </c>
      <c r="L226" s="25">
        <v>42004</v>
      </c>
      <c r="M226" s="45" t="s">
        <v>805</v>
      </c>
      <c r="N226" s="72" t="s">
        <v>504</v>
      </c>
      <c r="O226" s="58">
        <v>15328.2</v>
      </c>
      <c r="P226" s="58"/>
      <c r="Q226" s="58"/>
      <c r="R226" s="6"/>
    </row>
    <row r="227" spans="1:18" x14ac:dyDescent="0.3">
      <c r="A227" s="18">
        <v>226</v>
      </c>
      <c r="B227" s="30" t="s">
        <v>750</v>
      </c>
      <c r="C227" s="65" t="s">
        <v>386</v>
      </c>
      <c r="D227" s="31" t="s">
        <v>16</v>
      </c>
      <c r="E227" s="32" t="s">
        <v>751</v>
      </c>
      <c r="F227" s="33">
        <v>41921</v>
      </c>
      <c r="G227" s="31" t="s">
        <v>13</v>
      </c>
      <c r="H227" s="60">
        <v>8650</v>
      </c>
      <c r="I227" s="25">
        <v>41936</v>
      </c>
      <c r="J227" s="25">
        <v>41942</v>
      </c>
      <c r="K227" s="25">
        <v>42004</v>
      </c>
      <c r="L227" s="25">
        <v>41670</v>
      </c>
      <c r="M227" s="45" t="s">
        <v>860</v>
      </c>
      <c r="N227" s="72" t="s">
        <v>861</v>
      </c>
      <c r="O227" s="58">
        <v>9758.6</v>
      </c>
      <c r="P227" s="58"/>
      <c r="Q227" s="58"/>
      <c r="R227" s="6"/>
    </row>
    <row r="228" spans="1:18" x14ac:dyDescent="0.3">
      <c r="A228" s="18">
        <v>227</v>
      </c>
      <c r="B228" s="30" t="s">
        <v>752</v>
      </c>
      <c r="C228" s="65" t="s">
        <v>631</v>
      </c>
      <c r="D228" s="31" t="s">
        <v>248</v>
      </c>
      <c r="E228" s="32" t="s">
        <v>753</v>
      </c>
      <c r="F228" s="33">
        <v>41906</v>
      </c>
      <c r="G228" s="31" t="s">
        <v>13</v>
      </c>
      <c r="H228" s="60">
        <v>7700</v>
      </c>
      <c r="I228" s="25">
        <v>41915</v>
      </c>
      <c r="J228" s="25">
        <v>41921</v>
      </c>
      <c r="K228" s="25">
        <v>42004</v>
      </c>
      <c r="L228" s="25">
        <v>42004</v>
      </c>
      <c r="M228" s="45" t="s">
        <v>806</v>
      </c>
      <c r="N228" s="72" t="s">
        <v>250</v>
      </c>
      <c r="O228" s="58">
        <v>7906</v>
      </c>
      <c r="P228" s="58"/>
      <c r="Q228" s="58"/>
      <c r="R228" s="6"/>
    </row>
    <row r="229" spans="1:18" x14ac:dyDescent="0.3">
      <c r="A229" s="18">
        <v>228</v>
      </c>
      <c r="B229" s="30" t="s">
        <v>758</v>
      </c>
      <c r="C229" s="65" t="s">
        <v>631</v>
      </c>
      <c r="D229" s="31" t="s">
        <v>354</v>
      </c>
      <c r="E229" s="32" t="s">
        <v>757</v>
      </c>
      <c r="F229" s="33">
        <v>41907</v>
      </c>
      <c r="G229" s="31" t="s">
        <v>13</v>
      </c>
      <c r="H229" s="60">
        <v>7420</v>
      </c>
      <c r="I229" s="25">
        <v>41913</v>
      </c>
      <c r="J229" s="25">
        <v>41919</v>
      </c>
      <c r="K229" s="25">
        <v>42004</v>
      </c>
      <c r="L229" s="25">
        <v>42004</v>
      </c>
      <c r="M229" s="45" t="s">
        <v>807</v>
      </c>
      <c r="N229" s="72" t="s">
        <v>438</v>
      </c>
      <c r="O229" s="58">
        <v>5074</v>
      </c>
      <c r="P229" s="58"/>
      <c r="Q229" s="58"/>
      <c r="R229" s="6"/>
    </row>
    <row r="230" spans="1:18" x14ac:dyDescent="0.3">
      <c r="A230" s="18">
        <v>229</v>
      </c>
      <c r="B230" s="30" t="s">
        <v>759</v>
      </c>
      <c r="C230" s="65" t="s">
        <v>386</v>
      </c>
      <c r="D230" s="31" t="s">
        <v>16</v>
      </c>
      <c r="E230" s="32" t="s">
        <v>392</v>
      </c>
      <c r="F230" s="33">
        <v>41922</v>
      </c>
      <c r="G230" s="31" t="s">
        <v>13</v>
      </c>
      <c r="H230" s="60">
        <v>24600</v>
      </c>
      <c r="I230" s="25">
        <v>41934</v>
      </c>
      <c r="J230" s="25">
        <v>41940</v>
      </c>
      <c r="K230" s="25">
        <v>41993</v>
      </c>
      <c r="L230" s="25">
        <v>41670</v>
      </c>
      <c r="M230" s="45" t="s">
        <v>863</v>
      </c>
      <c r="N230" s="72" t="s">
        <v>862</v>
      </c>
      <c r="O230" s="58">
        <v>29028</v>
      </c>
      <c r="P230" s="58"/>
      <c r="Q230" s="58"/>
      <c r="R230" s="6"/>
    </row>
    <row r="231" spans="1:18" x14ac:dyDescent="0.3">
      <c r="A231" s="22">
        <v>230</v>
      </c>
      <c r="B231" s="41" t="s">
        <v>769</v>
      </c>
      <c r="C231" s="67" t="s">
        <v>631</v>
      </c>
      <c r="D231" s="42" t="s">
        <v>195</v>
      </c>
      <c r="E231" s="43" t="s">
        <v>770</v>
      </c>
      <c r="F231" s="44">
        <v>41912</v>
      </c>
      <c r="G231" s="42" t="s">
        <v>13</v>
      </c>
      <c r="H231" s="55">
        <v>23500</v>
      </c>
      <c r="I231" s="44"/>
      <c r="J231" s="44"/>
      <c r="K231" s="44"/>
      <c r="L231" s="44"/>
      <c r="M231" s="54"/>
      <c r="N231" s="79" t="s">
        <v>281</v>
      </c>
      <c r="O231" s="55"/>
      <c r="P231" s="58"/>
      <c r="Q231" s="58"/>
      <c r="R231" s="6"/>
    </row>
    <row r="232" spans="1:18" x14ac:dyDescent="0.3">
      <c r="A232" s="18">
        <v>231</v>
      </c>
      <c r="B232" s="30" t="s">
        <v>771</v>
      </c>
      <c r="C232" s="65" t="s">
        <v>631</v>
      </c>
      <c r="D232" s="31" t="s">
        <v>255</v>
      </c>
      <c r="E232" s="32" t="s">
        <v>772</v>
      </c>
      <c r="F232" s="33">
        <v>41912</v>
      </c>
      <c r="G232" s="31" t="s">
        <v>773</v>
      </c>
      <c r="H232" s="60">
        <v>14800</v>
      </c>
      <c r="I232" s="25">
        <v>41928</v>
      </c>
      <c r="J232" s="25">
        <v>41934</v>
      </c>
      <c r="K232" s="25">
        <v>41955</v>
      </c>
      <c r="L232" s="25">
        <v>42004</v>
      </c>
      <c r="M232" s="45" t="s">
        <v>836</v>
      </c>
      <c r="N232" s="72" t="s">
        <v>835</v>
      </c>
      <c r="O232" s="58">
        <v>15800.2</v>
      </c>
      <c r="P232" s="58"/>
      <c r="Q232" s="58"/>
      <c r="R232" s="6"/>
    </row>
    <row r="233" spans="1:18" x14ac:dyDescent="0.3">
      <c r="A233" s="18">
        <v>232</v>
      </c>
      <c r="B233" s="30" t="s">
        <v>774</v>
      </c>
      <c r="C233" s="65" t="s">
        <v>386</v>
      </c>
      <c r="D233" s="31" t="s">
        <v>11</v>
      </c>
      <c r="E233" s="32" t="s">
        <v>775</v>
      </c>
      <c r="F233" s="33">
        <v>41927</v>
      </c>
      <c r="G233" s="31" t="s">
        <v>89</v>
      </c>
      <c r="H233" s="60">
        <v>40700</v>
      </c>
      <c r="I233" s="25">
        <v>41933</v>
      </c>
      <c r="J233" s="25">
        <v>41939</v>
      </c>
      <c r="K233" s="25">
        <v>41950</v>
      </c>
      <c r="L233" s="25">
        <v>42004</v>
      </c>
      <c r="M233" s="45" t="s">
        <v>864</v>
      </c>
      <c r="N233" s="72" t="s">
        <v>865</v>
      </c>
      <c r="O233" s="58">
        <v>46843.64</v>
      </c>
      <c r="P233" s="58"/>
      <c r="Q233" s="58"/>
      <c r="R233" s="6"/>
    </row>
    <row r="234" spans="1:18" x14ac:dyDescent="0.3">
      <c r="A234" s="18">
        <v>233</v>
      </c>
      <c r="B234" s="30" t="s">
        <v>776</v>
      </c>
      <c r="C234" s="65" t="s">
        <v>631</v>
      </c>
      <c r="D234" s="31" t="s">
        <v>347</v>
      </c>
      <c r="E234" s="32" t="s">
        <v>777</v>
      </c>
      <c r="F234" s="33">
        <v>41912</v>
      </c>
      <c r="G234" s="31" t="s">
        <v>13</v>
      </c>
      <c r="H234" s="60">
        <v>10000</v>
      </c>
      <c r="I234" s="25">
        <v>41919</v>
      </c>
      <c r="J234" s="25">
        <v>41925</v>
      </c>
      <c r="K234" s="25">
        <v>42004</v>
      </c>
      <c r="L234" s="25">
        <v>42035</v>
      </c>
      <c r="M234" s="45" t="s">
        <v>830</v>
      </c>
      <c r="N234" s="72" t="s">
        <v>440</v>
      </c>
      <c r="O234" s="58">
        <v>10000</v>
      </c>
      <c r="P234" s="58"/>
      <c r="Q234" s="58"/>
      <c r="R234" s="6"/>
    </row>
    <row r="235" spans="1:18" x14ac:dyDescent="0.3">
      <c r="A235" s="22">
        <v>234</v>
      </c>
      <c r="B235" s="41" t="s">
        <v>778</v>
      </c>
      <c r="C235" s="67" t="s">
        <v>631</v>
      </c>
      <c r="D235" s="42" t="s">
        <v>51</v>
      </c>
      <c r="E235" s="43" t="s">
        <v>779</v>
      </c>
      <c r="F235" s="44">
        <v>41912</v>
      </c>
      <c r="G235" s="42" t="s">
        <v>132</v>
      </c>
      <c r="H235" s="55">
        <v>1900</v>
      </c>
      <c r="I235" s="25"/>
      <c r="J235" s="25"/>
      <c r="K235" s="25"/>
      <c r="L235" s="25"/>
      <c r="M235" s="45"/>
      <c r="N235" s="74" t="s">
        <v>404</v>
      </c>
      <c r="O235" s="58"/>
      <c r="P235" s="58"/>
      <c r="Q235" s="58"/>
      <c r="R235" s="6"/>
    </row>
    <row r="236" spans="1:18" x14ac:dyDescent="0.3">
      <c r="A236" s="18">
        <v>235</v>
      </c>
      <c r="B236" s="30" t="s">
        <v>780</v>
      </c>
      <c r="C236" s="65" t="s">
        <v>631</v>
      </c>
      <c r="D236" s="31" t="s">
        <v>276</v>
      </c>
      <c r="E236" s="32" t="s">
        <v>277</v>
      </c>
      <c r="F236" s="33">
        <v>41912</v>
      </c>
      <c r="G236" s="31" t="s">
        <v>143</v>
      </c>
      <c r="H236" s="60">
        <v>6050</v>
      </c>
      <c r="I236" s="25">
        <v>41915</v>
      </c>
      <c r="J236" s="25">
        <v>41921</v>
      </c>
      <c r="K236" s="25">
        <v>41926</v>
      </c>
      <c r="L236" s="25">
        <v>42004</v>
      </c>
      <c r="M236" s="45" t="s">
        <v>808</v>
      </c>
      <c r="N236" s="72" t="s">
        <v>809</v>
      </c>
      <c r="O236" s="58">
        <v>6340.14</v>
      </c>
      <c r="P236" s="58"/>
      <c r="Q236" s="58"/>
      <c r="R236" s="6"/>
    </row>
    <row r="237" spans="1:18" x14ac:dyDescent="0.3">
      <c r="A237" s="18">
        <v>236</v>
      </c>
      <c r="B237" s="30" t="s">
        <v>781</v>
      </c>
      <c r="C237" s="65" t="s">
        <v>386</v>
      </c>
      <c r="D237" s="31" t="s">
        <v>153</v>
      </c>
      <c r="E237" s="32" t="s">
        <v>782</v>
      </c>
      <c r="F237" s="33">
        <v>41927</v>
      </c>
      <c r="G237" s="31" t="s">
        <v>71</v>
      </c>
      <c r="H237" s="60">
        <v>171400</v>
      </c>
      <c r="I237" s="25">
        <v>41929</v>
      </c>
      <c r="J237" s="25">
        <v>41935</v>
      </c>
      <c r="K237" s="25">
        <v>41942</v>
      </c>
      <c r="L237" s="25">
        <v>42035</v>
      </c>
      <c r="M237" s="45" t="s">
        <v>838</v>
      </c>
      <c r="N237" s="72" t="s">
        <v>837</v>
      </c>
      <c r="O237" s="58">
        <v>171400</v>
      </c>
      <c r="P237" s="58"/>
      <c r="Q237" s="58"/>
      <c r="R237" s="6"/>
    </row>
    <row r="238" spans="1:18" x14ac:dyDescent="0.3">
      <c r="A238" s="18">
        <v>237</v>
      </c>
      <c r="B238" s="30" t="s">
        <v>790</v>
      </c>
      <c r="C238" s="65" t="s">
        <v>631</v>
      </c>
      <c r="D238" s="31" t="s">
        <v>69</v>
      </c>
      <c r="E238" s="32" t="s">
        <v>791</v>
      </c>
      <c r="F238" s="33">
        <v>41915</v>
      </c>
      <c r="G238" s="31" t="s">
        <v>792</v>
      </c>
      <c r="H238" s="60">
        <v>1150</v>
      </c>
      <c r="I238" s="25">
        <v>41919</v>
      </c>
      <c r="J238" s="25">
        <v>41925</v>
      </c>
      <c r="K238" s="25">
        <v>41928</v>
      </c>
      <c r="L238" s="25">
        <v>42004</v>
      </c>
      <c r="M238" s="45" t="s">
        <v>833</v>
      </c>
      <c r="N238" s="72" t="s">
        <v>438</v>
      </c>
      <c r="O238" s="58">
        <v>1180</v>
      </c>
      <c r="P238" s="58"/>
      <c r="Q238" s="58"/>
      <c r="R238" s="6"/>
    </row>
    <row r="239" spans="1:18" x14ac:dyDescent="0.3">
      <c r="A239" s="18">
        <v>238</v>
      </c>
      <c r="B239" s="30" t="s">
        <v>793</v>
      </c>
      <c r="C239" s="65" t="s">
        <v>631</v>
      </c>
      <c r="D239" s="31">
        <v>18900000</v>
      </c>
      <c r="E239" s="32" t="s">
        <v>794</v>
      </c>
      <c r="F239" s="33">
        <v>41920</v>
      </c>
      <c r="G239" s="31" t="s">
        <v>587</v>
      </c>
      <c r="H239" s="60">
        <v>19500</v>
      </c>
      <c r="I239" s="25">
        <v>41920</v>
      </c>
      <c r="J239" s="25">
        <v>41926</v>
      </c>
      <c r="K239" s="25">
        <v>41947</v>
      </c>
      <c r="L239" s="25">
        <v>42004</v>
      </c>
      <c r="M239" s="45" t="s">
        <v>832</v>
      </c>
      <c r="N239" s="72" t="s">
        <v>831</v>
      </c>
      <c r="O239" s="58">
        <v>20293.64</v>
      </c>
      <c r="P239" s="58"/>
      <c r="Q239" s="58"/>
      <c r="R239" s="6"/>
    </row>
    <row r="240" spans="1:18" x14ac:dyDescent="0.3">
      <c r="A240" s="22">
        <v>239</v>
      </c>
      <c r="B240" s="41" t="s">
        <v>796</v>
      </c>
      <c r="C240" s="67" t="s">
        <v>386</v>
      </c>
      <c r="D240" s="42" t="s">
        <v>178</v>
      </c>
      <c r="E240" s="43" t="s">
        <v>747</v>
      </c>
      <c r="F240" s="44">
        <v>41940</v>
      </c>
      <c r="G240" s="42" t="s">
        <v>13</v>
      </c>
      <c r="H240" s="55">
        <v>27270</v>
      </c>
      <c r="I240" s="25"/>
      <c r="J240" s="25"/>
      <c r="K240" s="25"/>
      <c r="L240" s="25"/>
      <c r="M240" s="45"/>
      <c r="N240" s="79" t="s">
        <v>281</v>
      </c>
      <c r="O240" s="58"/>
      <c r="P240" s="58"/>
      <c r="Q240" s="58"/>
      <c r="R240" s="6"/>
    </row>
    <row r="241" spans="1:18" x14ac:dyDescent="0.3">
      <c r="A241" s="18">
        <v>240</v>
      </c>
      <c r="B241" s="30" t="s">
        <v>797</v>
      </c>
      <c r="C241" s="65" t="s">
        <v>631</v>
      </c>
      <c r="D241" s="31">
        <v>44200000</v>
      </c>
      <c r="E241" s="32" t="s">
        <v>798</v>
      </c>
      <c r="F241" s="33">
        <v>41928</v>
      </c>
      <c r="G241" s="31" t="s">
        <v>132</v>
      </c>
      <c r="H241" s="60">
        <v>2800</v>
      </c>
      <c r="I241" s="25">
        <v>41929</v>
      </c>
      <c r="J241" s="25">
        <v>41935</v>
      </c>
      <c r="K241" s="25">
        <v>41950</v>
      </c>
      <c r="L241" s="25">
        <v>42004</v>
      </c>
      <c r="M241" s="45" t="s">
        <v>840</v>
      </c>
      <c r="N241" s="72" t="s">
        <v>839</v>
      </c>
      <c r="O241" s="58">
        <v>2299.8200000000002</v>
      </c>
      <c r="P241" s="58"/>
      <c r="Q241" s="58"/>
      <c r="R241" s="6"/>
    </row>
    <row r="242" spans="1:18" x14ac:dyDescent="0.3">
      <c r="A242" s="18">
        <v>241</v>
      </c>
      <c r="B242" s="30" t="s">
        <v>810</v>
      </c>
      <c r="C242" s="65" t="s">
        <v>386</v>
      </c>
      <c r="D242" s="31" t="s">
        <v>153</v>
      </c>
      <c r="E242" s="32" t="s">
        <v>459</v>
      </c>
      <c r="F242" s="33">
        <v>41947</v>
      </c>
      <c r="G242" s="31" t="s">
        <v>792</v>
      </c>
      <c r="H242" s="60">
        <v>165800</v>
      </c>
      <c r="I242" s="25">
        <v>41954</v>
      </c>
      <c r="J242" s="25">
        <v>41960</v>
      </c>
      <c r="K242" s="25">
        <v>41967</v>
      </c>
      <c r="L242" s="25">
        <v>42063</v>
      </c>
      <c r="M242" s="45" t="s">
        <v>890</v>
      </c>
      <c r="N242" s="72" t="s">
        <v>745</v>
      </c>
      <c r="O242" s="58">
        <v>165800</v>
      </c>
      <c r="P242" s="58"/>
      <c r="Q242" s="58"/>
      <c r="R242" s="6"/>
    </row>
    <row r="243" spans="1:18" x14ac:dyDescent="0.3">
      <c r="A243" s="18">
        <v>242</v>
      </c>
      <c r="B243" s="30" t="s">
        <v>811</v>
      </c>
      <c r="C243" s="65" t="s">
        <v>631</v>
      </c>
      <c r="D243" s="31" t="s">
        <v>69</v>
      </c>
      <c r="E243" s="32" t="s">
        <v>812</v>
      </c>
      <c r="F243" s="33">
        <v>41932</v>
      </c>
      <c r="G243" s="31" t="s">
        <v>13</v>
      </c>
      <c r="H243" s="60">
        <v>15500</v>
      </c>
      <c r="I243" s="25">
        <v>41941</v>
      </c>
      <c r="J243" s="25">
        <v>41947</v>
      </c>
      <c r="K243" s="25">
        <v>42004</v>
      </c>
      <c r="L243" s="25">
        <v>42035</v>
      </c>
      <c r="M243" s="45" t="s">
        <v>866</v>
      </c>
      <c r="N243" s="72" t="s">
        <v>867</v>
      </c>
      <c r="O243" s="58">
        <v>7341.42</v>
      </c>
      <c r="P243" s="58"/>
      <c r="Q243" s="58"/>
      <c r="R243" s="6"/>
    </row>
    <row r="244" spans="1:18" x14ac:dyDescent="0.3">
      <c r="A244" s="18">
        <v>243</v>
      </c>
      <c r="B244" s="30" t="s">
        <v>813</v>
      </c>
      <c r="C244" s="65" t="s">
        <v>631</v>
      </c>
      <c r="D244" s="31" t="s">
        <v>795</v>
      </c>
      <c r="E244" s="32" t="s">
        <v>814</v>
      </c>
      <c r="F244" s="33">
        <v>41933</v>
      </c>
      <c r="G244" s="31" t="s">
        <v>222</v>
      </c>
      <c r="H244" s="60">
        <v>8450</v>
      </c>
      <c r="I244" s="25">
        <v>41941</v>
      </c>
      <c r="J244" s="25">
        <v>41947</v>
      </c>
      <c r="K244" s="25">
        <v>41967</v>
      </c>
      <c r="L244" s="25">
        <v>42004</v>
      </c>
      <c r="M244" s="45" t="s">
        <v>868</v>
      </c>
      <c r="N244" s="72" t="s">
        <v>202</v>
      </c>
      <c r="O244" s="58">
        <v>9971</v>
      </c>
      <c r="P244" s="58"/>
      <c r="Q244" s="58"/>
      <c r="R244" s="6"/>
    </row>
    <row r="245" spans="1:18" x14ac:dyDescent="0.3">
      <c r="A245" s="18">
        <v>244</v>
      </c>
      <c r="B245" s="30" t="s">
        <v>815</v>
      </c>
      <c r="C245" s="65" t="s">
        <v>631</v>
      </c>
      <c r="D245" s="31" t="s">
        <v>135</v>
      </c>
      <c r="E245" s="32" t="s">
        <v>816</v>
      </c>
      <c r="F245" s="33">
        <v>41934</v>
      </c>
      <c r="G245" s="31" t="s">
        <v>143</v>
      </c>
      <c r="H245" s="60">
        <v>2500</v>
      </c>
      <c r="I245" s="25">
        <v>41941</v>
      </c>
      <c r="J245" s="25">
        <v>41947</v>
      </c>
      <c r="K245" s="25">
        <v>41952</v>
      </c>
      <c r="L245" s="25">
        <v>42004</v>
      </c>
      <c r="M245" s="45" t="s">
        <v>869</v>
      </c>
      <c r="N245" s="72" t="s">
        <v>870</v>
      </c>
      <c r="O245" s="58">
        <v>1945.82</v>
      </c>
      <c r="P245" s="58"/>
      <c r="Q245" s="58"/>
      <c r="R245" s="6"/>
    </row>
    <row r="246" spans="1:18" x14ac:dyDescent="0.3">
      <c r="A246" s="18">
        <v>245</v>
      </c>
      <c r="B246" s="30" t="s">
        <v>817</v>
      </c>
      <c r="C246" s="65" t="s">
        <v>631</v>
      </c>
      <c r="D246" s="31">
        <v>31300000</v>
      </c>
      <c r="E246" s="32" t="s">
        <v>26</v>
      </c>
      <c r="F246" s="33">
        <v>41934</v>
      </c>
      <c r="G246" s="31" t="s">
        <v>143</v>
      </c>
      <c r="H246" s="60">
        <v>2250</v>
      </c>
      <c r="I246" s="25">
        <v>41948</v>
      </c>
      <c r="J246" s="25">
        <v>41954</v>
      </c>
      <c r="K246" s="25">
        <v>41959</v>
      </c>
      <c r="L246" s="25">
        <v>42004</v>
      </c>
      <c r="M246" s="45" t="s">
        <v>888</v>
      </c>
      <c r="N246" s="72" t="s">
        <v>889</v>
      </c>
      <c r="O246" s="58">
        <v>1621.32</v>
      </c>
      <c r="P246" s="58"/>
      <c r="Q246" s="58"/>
      <c r="R246" s="6"/>
    </row>
    <row r="247" spans="1:18" x14ac:dyDescent="0.3">
      <c r="A247" s="18">
        <v>246</v>
      </c>
      <c r="B247" s="30" t="s">
        <v>818</v>
      </c>
      <c r="C247" s="65" t="s">
        <v>631</v>
      </c>
      <c r="D247" s="31" t="s">
        <v>141</v>
      </c>
      <c r="E247" s="32" t="s">
        <v>551</v>
      </c>
      <c r="F247" s="33">
        <v>41934</v>
      </c>
      <c r="G247" s="31" t="s">
        <v>222</v>
      </c>
      <c r="H247" s="60">
        <v>8200</v>
      </c>
      <c r="I247" s="25">
        <v>41941</v>
      </c>
      <c r="J247" s="25">
        <v>41947</v>
      </c>
      <c r="K247" s="25">
        <v>41967</v>
      </c>
      <c r="L247" s="25">
        <v>42004</v>
      </c>
      <c r="M247" s="45" t="s">
        <v>871</v>
      </c>
      <c r="N247" s="72" t="s">
        <v>740</v>
      </c>
      <c r="O247" s="58">
        <v>9676</v>
      </c>
      <c r="P247" s="58"/>
      <c r="Q247" s="58"/>
      <c r="R247" s="6"/>
    </row>
    <row r="248" spans="1:18" x14ac:dyDescent="0.3">
      <c r="A248" s="18">
        <v>247</v>
      </c>
      <c r="B248" s="30" t="s">
        <v>819</v>
      </c>
      <c r="C248" s="65" t="s">
        <v>631</v>
      </c>
      <c r="D248" s="31" t="s">
        <v>105</v>
      </c>
      <c r="E248" s="32" t="s">
        <v>820</v>
      </c>
      <c r="F248" s="33">
        <v>41935</v>
      </c>
      <c r="G248" s="31" t="s">
        <v>117</v>
      </c>
      <c r="H248" s="60">
        <v>4000</v>
      </c>
      <c r="I248" s="25">
        <v>41941</v>
      </c>
      <c r="J248" s="25">
        <v>41947</v>
      </c>
      <c r="K248" s="25">
        <v>41992</v>
      </c>
      <c r="L248" s="25">
        <v>42035</v>
      </c>
      <c r="M248" s="45" t="s">
        <v>873</v>
      </c>
      <c r="N248" s="72" t="s">
        <v>872</v>
      </c>
      <c r="O248" s="58">
        <v>3162.4</v>
      </c>
      <c r="P248" s="58"/>
      <c r="Q248" s="58"/>
      <c r="R248" s="6"/>
    </row>
    <row r="249" spans="1:18" x14ac:dyDescent="0.3">
      <c r="A249" s="18">
        <v>248</v>
      </c>
      <c r="B249" s="30" t="s">
        <v>821</v>
      </c>
      <c r="C249" s="65" t="s">
        <v>631</v>
      </c>
      <c r="D249" s="31" t="s">
        <v>822</v>
      </c>
      <c r="E249" s="32" t="s">
        <v>823</v>
      </c>
      <c r="F249" s="33">
        <v>41935</v>
      </c>
      <c r="G249" s="31" t="s">
        <v>53</v>
      </c>
      <c r="H249" s="60">
        <v>5600</v>
      </c>
      <c r="I249" s="25">
        <v>41936</v>
      </c>
      <c r="J249" s="25">
        <v>41942</v>
      </c>
      <c r="K249" s="25">
        <v>41973</v>
      </c>
      <c r="L249" s="25">
        <v>42004</v>
      </c>
      <c r="M249" s="45" t="s">
        <v>875</v>
      </c>
      <c r="N249" s="72" t="s">
        <v>874</v>
      </c>
      <c r="O249" s="58">
        <v>6600</v>
      </c>
      <c r="P249" s="58"/>
      <c r="Q249" s="58"/>
      <c r="R249" s="6"/>
    </row>
    <row r="250" spans="1:18" x14ac:dyDescent="0.3">
      <c r="A250" s="84">
        <v>249</v>
      </c>
      <c r="B250" s="85" t="s">
        <v>824</v>
      </c>
      <c r="C250" s="86" t="s">
        <v>386</v>
      </c>
      <c r="D250" s="87" t="s">
        <v>29</v>
      </c>
      <c r="E250" s="88" t="s">
        <v>825</v>
      </c>
      <c r="F250" s="89">
        <v>41950</v>
      </c>
      <c r="G250" s="87" t="s">
        <v>13</v>
      </c>
      <c r="H250" s="90">
        <v>56700</v>
      </c>
      <c r="I250" s="25"/>
      <c r="J250" s="25"/>
      <c r="K250" s="25"/>
      <c r="L250" s="25"/>
      <c r="M250" s="45"/>
      <c r="N250" s="81" t="s">
        <v>320</v>
      </c>
      <c r="O250" s="58"/>
      <c r="P250" s="58"/>
      <c r="Q250" s="58"/>
      <c r="R250" s="6"/>
    </row>
    <row r="251" spans="1:18" x14ac:dyDescent="0.3">
      <c r="A251" s="22">
        <v>250</v>
      </c>
      <c r="B251" s="41" t="s">
        <v>826</v>
      </c>
      <c r="C251" s="67" t="s">
        <v>631</v>
      </c>
      <c r="D251" s="42">
        <v>44500000</v>
      </c>
      <c r="E251" s="43" t="s">
        <v>827</v>
      </c>
      <c r="F251" s="44">
        <v>41941</v>
      </c>
      <c r="G251" s="42" t="s">
        <v>89</v>
      </c>
      <c r="H251" s="55">
        <v>1500</v>
      </c>
      <c r="I251" s="25"/>
      <c r="J251" s="25"/>
      <c r="K251" s="25"/>
      <c r="L251" s="25"/>
      <c r="M251" s="45"/>
      <c r="N251" s="79" t="s">
        <v>281</v>
      </c>
      <c r="O251" s="58"/>
      <c r="P251" s="58"/>
      <c r="Q251" s="58"/>
      <c r="R251" s="6"/>
    </row>
    <row r="252" spans="1:18" x14ac:dyDescent="0.3">
      <c r="A252" s="22">
        <v>251</v>
      </c>
      <c r="B252" s="41" t="s">
        <v>828</v>
      </c>
      <c r="C252" s="67" t="s">
        <v>631</v>
      </c>
      <c r="D252" s="42">
        <v>50100000</v>
      </c>
      <c r="E252" s="43" t="s">
        <v>829</v>
      </c>
      <c r="F252" s="44">
        <v>41941</v>
      </c>
      <c r="G252" s="42" t="s">
        <v>13</v>
      </c>
      <c r="H252" s="55">
        <v>15000</v>
      </c>
      <c r="I252" s="44"/>
      <c r="J252" s="44"/>
      <c r="K252" s="44"/>
      <c r="L252" s="44"/>
      <c r="M252" s="54"/>
      <c r="N252" s="81" t="s">
        <v>320</v>
      </c>
      <c r="O252" s="58"/>
      <c r="P252" s="58"/>
      <c r="Q252" s="58"/>
      <c r="R252" s="6"/>
    </row>
    <row r="253" spans="1:18" x14ac:dyDescent="0.3">
      <c r="A253" s="22">
        <v>252</v>
      </c>
      <c r="B253" s="41" t="s">
        <v>841</v>
      </c>
      <c r="C253" s="67" t="s">
        <v>631</v>
      </c>
      <c r="D253" s="42">
        <v>80500000</v>
      </c>
      <c r="E253" s="43" t="s">
        <v>842</v>
      </c>
      <c r="F253" s="44">
        <v>41946</v>
      </c>
      <c r="G253" s="42" t="s">
        <v>843</v>
      </c>
      <c r="H253" s="55">
        <v>1000</v>
      </c>
      <c r="I253" s="44"/>
      <c r="J253" s="44"/>
      <c r="K253" s="44"/>
      <c r="L253" s="44"/>
      <c r="M253" s="54"/>
      <c r="N253" s="79" t="s">
        <v>281</v>
      </c>
      <c r="O253" s="58"/>
      <c r="P253" s="58"/>
      <c r="Q253" s="58"/>
      <c r="R253" s="6"/>
    </row>
    <row r="254" spans="1:18" x14ac:dyDescent="0.3">
      <c r="A254" s="18">
        <v>253</v>
      </c>
      <c r="B254" s="37" t="s">
        <v>844</v>
      </c>
      <c r="C254" s="70" t="s">
        <v>386</v>
      </c>
      <c r="D254" s="38">
        <v>34300000</v>
      </c>
      <c r="E254" s="39" t="s">
        <v>62</v>
      </c>
      <c r="F254" s="40">
        <v>41968</v>
      </c>
      <c r="G254" s="38" t="s">
        <v>13</v>
      </c>
      <c r="H254" s="61">
        <v>35000</v>
      </c>
      <c r="I254" s="25"/>
      <c r="J254" s="25"/>
      <c r="K254" s="25"/>
      <c r="L254" s="25"/>
      <c r="M254" s="45"/>
      <c r="N254" s="72"/>
      <c r="O254" s="58"/>
      <c r="P254" s="58"/>
      <c r="Q254" s="58"/>
      <c r="R254" s="6"/>
    </row>
    <row r="255" spans="1:18" x14ac:dyDescent="0.3">
      <c r="A255" s="22">
        <v>254</v>
      </c>
      <c r="B255" s="41" t="s">
        <v>845</v>
      </c>
      <c r="C255" s="67" t="s">
        <v>631</v>
      </c>
      <c r="D255" s="42">
        <v>44500000</v>
      </c>
      <c r="E255" s="43" t="s">
        <v>846</v>
      </c>
      <c r="F255" s="44">
        <v>41953</v>
      </c>
      <c r="G255" s="42" t="s">
        <v>58</v>
      </c>
      <c r="H255" s="55">
        <v>1500</v>
      </c>
      <c r="I255" s="44"/>
      <c r="J255" s="44"/>
      <c r="K255" s="44"/>
      <c r="L255" s="44"/>
      <c r="M255" s="54"/>
      <c r="N255" s="79" t="s">
        <v>281</v>
      </c>
      <c r="O255" s="58"/>
      <c r="P255" s="58"/>
      <c r="Q255" s="58"/>
      <c r="R255" s="6"/>
    </row>
    <row r="256" spans="1:18" x14ac:dyDescent="0.3">
      <c r="A256" s="18">
        <v>255</v>
      </c>
      <c r="B256" s="30" t="s">
        <v>847</v>
      </c>
      <c r="C256" s="65" t="s">
        <v>386</v>
      </c>
      <c r="D256" s="31">
        <v>45400000</v>
      </c>
      <c r="E256" s="32" t="s">
        <v>848</v>
      </c>
      <c r="F256" s="33">
        <v>41969</v>
      </c>
      <c r="G256" s="31" t="s">
        <v>53</v>
      </c>
      <c r="H256" s="60">
        <v>27270</v>
      </c>
      <c r="I256" s="25">
        <v>41982</v>
      </c>
      <c r="J256" s="25">
        <v>41989</v>
      </c>
      <c r="K256" s="25">
        <f>J256+30</f>
        <v>42019</v>
      </c>
      <c r="L256" s="25">
        <v>42079</v>
      </c>
      <c r="M256" s="45" t="s">
        <v>925</v>
      </c>
      <c r="N256" s="72" t="s">
        <v>924</v>
      </c>
      <c r="O256" s="58">
        <v>30027.17</v>
      </c>
      <c r="P256" s="58"/>
      <c r="Q256" s="58"/>
      <c r="R256" s="6"/>
    </row>
    <row r="257" spans="1:18" x14ac:dyDescent="0.3">
      <c r="A257" s="22">
        <v>256</v>
      </c>
      <c r="B257" s="41" t="s">
        <v>849</v>
      </c>
      <c r="C257" s="67" t="s">
        <v>631</v>
      </c>
      <c r="D257" s="42" t="s">
        <v>850</v>
      </c>
      <c r="E257" s="43" t="s">
        <v>851</v>
      </c>
      <c r="F257" s="44">
        <v>41954</v>
      </c>
      <c r="G257" s="42" t="s">
        <v>89</v>
      </c>
      <c r="H257" s="55">
        <v>3000</v>
      </c>
      <c r="I257" s="25"/>
      <c r="J257" s="25"/>
      <c r="K257" s="25"/>
      <c r="L257" s="25"/>
      <c r="M257" s="45"/>
      <c r="N257" s="79" t="s">
        <v>281</v>
      </c>
      <c r="O257" s="58"/>
      <c r="P257" s="58"/>
      <c r="Q257" s="58"/>
      <c r="R257" s="6"/>
    </row>
    <row r="258" spans="1:18" x14ac:dyDescent="0.3">
      <c r="A258" s="83">
        <v>257</v>
      </c>
      <c r="B258" s="41" t="s">
        <v>852</v>
      </c>
      <c r="C258" s="67" t="s">
        <v>631</v>
      </c>
      <c r="D258" s="42" t="s">
        <v>850</v>
      </c>
      <c r="E258" s="43" t="s">
        <v>855</v>
      </c>
      <c r="F258" s="44">
        <v>41954</v>
      </c>
      <c r="G258" s="42" t="s">
        <v>58</v>
      </c>
      <c r="H258" s="55">
        <v>6000</v>
      </c>
      <c r="I258" s="44"/>
      <c r="J258" s="44"/>
      <c r="K258" s="44"/>
      <c r="L258" s="44"/>
      <c r="M258" s="54"/>
      <c r="N258" s="74" t="s">
        <v>404</v>
      </c>
      <c r="O258" s="58"/>
      <c r="P258" s="58"/>
      <c r="Q258" s="58"/>
      <c r="R258" s="6"/>
    </row>
    <row r="259" spans="1:18" x14ac:dyDescent="0.3">
      <c r="A259" s="22">
        <v>258</v>
      </c>
      <c r="B259" s="41" t="s">
        <v>854</v>
      </c>
      <c r="C259" s="67" t="s">
        <v>631</v>
      </c>
      <c r="D259" s="42" t="s">
        <v>850</v>
      </c>
      <c r="E259" s="43" t="s">
        <v>853</v>
      </c>
      <c r="F259" s="44">
        <v>41954</v>
      </c>
      <c r="G259" s="42" t="s">
        <v>89</v>
      </c>
      <c r="H259" s="55">
        <v>4940</v>
      </c>
      <c r="I259" s="25"/>
      <c r="J259" s="25"/>
      <c r="K259" s="25"/>
      <c r="L259" s="25"/>
      <c r="M259" s="45"/>
      <c r="N259" s="79" t="s">
        <v>281</v>
      </c>
      <c r="O259" s="58"/>
      <c r="P259" s="58"/>
      <c r="Q259" s="58"/>
      <c r="R259" s="6"/>
    </row>
    <row r="260" spans="1:18" x14ac:dyDescent="0.3">
      <c r="A260" s="22">
        <v>259</v>
      </c>
      <c r="B260" s="41" t="s">
        <v>856</v>
      </c>
      <c r="C260" s="67" t="s">
        <v>631</v>
      </c>
      <c r="D260" s="42" t="s">
        <v>850</v>
      </c>
      <c r="E260" s="43" t="s">
        <v>857</v>
      </c>
      <c r="F260" s="44">
        <v>41954</v>
      </c>
      <c r="G260" s="42" t="s">
        <v>89</v>
      </c>
      <c r="H260" s="55">
        <v>3000</v>
      </c>
      <c r="I260" s="25"/>
      <c r="J260" s="25"/>
      <c r="K260" s="25"/>
      <c r="L260" s="25"/>
      <c r="M260" s="45"/>
      <c r="N260" s="79" t="s">
        <v>281</v>
      </c>
      <c r="O260" s="58"/>
      <c r="P260" s="58"/>
      <c r="Q260" s="58"/>
      <c r="R260" s="6"/>
    </row>
    <row r="261" spans="1:18" x14ac:dyDescent="0.3">
      <c r="A261" s="22">
        <v>260</v>
      </c>
      <c r="B261" s="41" t="s">
        <v>858</v>
      </c>
      <c r="C261" s="67" t="s">
        <v>631</v>
      </c>
      <c r="D261" s="42" t="s">
        <v>850</v>
      </c>
      <c r="E261" s="43" t="s">
        <v>859</v>
      </c>
      <c r="F261" s="44">
        <v>41954</v>
      </c>
      <c r="G261" s="42" t="s">
        <v>89</v>
      </c>
      <c r="H261" s="55">
        <v>2300</v>
      </c>
      <c r="I261" s="25"/>
      <c r="J261" s="25"/>
      <c r="K261" s="25"/>
      <c r="L261" s="25"/>
      <c r="M261" s="45"/>
      <c r="N261" s="79" t="s">
        <v>281</v>
      </c>
      <c r="O261" s="58"/>
      <c r="P261" s="58"/>
      <c r="Q261" s="58"/>
      <c r="R261" s="6"/>
    </row>
    <row r="262" spans="1:18" x14ac:dyDescent="0.3">
      <c r="A262" s="18">
        <v>261</v>
      </c>
      <c r="B262" s="30" t="s">
        <v>876</v>
      </c>
      <c r="C262" s="65" t="s">
        <v>386</v>
      </c>
      <c r="D262" s="31">
        <v>34100000</v>
      </c>
      <c r="E262" s="32" t="s">
        <v>877</v>
      </c>
      <c r="F262" s="33">
        <v>41970</v>
      </c>
      <c r="G262" s="31" t="s">
        <v>143</v>
      </c>
      <c r="H262" s="60">
        <v>227800</v>
      </c>
      <c r="I262" s="25">
        <v>41978</v>
      </c>
      <c r="J262" s="25">
        <v>41984</v>
      </c>
      <c r="K262" s="25">
        <f>J262+5</f>
        <v>41989</v>
      </c>
      <c r="L262" s="25">
        <v>42094</v>
      </c>
      <c r="M262" s="45" t="s">
        <v>926</v>
      </c>
      <c r="N262" s="72" t="s">
        <v>745</v>
      </c>
      <c r="O262" s="58">
        <v>227800</v>
      </c>
      <c r="P262" s="58"/>
      <c r="Q262" s="58"/>
      <c r="R262" s="6"/>
    </row>
    <row r="263" spans="1:18" x14ac:dyDescent="0.3">
      <c r="A263" s="22">
        <v>262</v>
      </c>
      <c r="B263" s="41" t="s">
        <v>878</v>
      </c>
      <c r="C263" s="67" t="s">
        <v>631</v>
      </c>
      <c r="D263" s="42" t="s">
        <v>850</v>
      </c>
      <c r="E263" s="43" t="s">
        <v>859</v>
      </c>
      <c r="F263" s="44">
        <v>41961</v>
      </c>
      <c r="G263" s="42" t="s">
        <v>89</v>
      </c>
      <c r="H263" s="55">
        <v>2300</v>
      </c>
      <c r="I263" s="25"/>
      <c r="J263" s="25"/>
      <c r="K263" s="25"/>
      <c r="L263" s="25"/>
      <c r="M263" s="45"/>
      <c r="N263" s="79" t="s">
        <v>281</v>
      </c>
      <c r="O263" s="58"/>
      <c r="P263" s="58"/>
      <c r="Q263" s="58"/>
      <c r="R263" s="6"/>
    </row>
    <row r="264" spans="1:18" x14ac:dyDescent="0.3">
      <c r="A264" s="22">
        <v>263</v>
      </c>
      <c r="B264" s="41" t="s">
        <v>879</v>
      </c>
      <c r="C264" s="67" t="s">
        <v>631</v>
      </c>
      <c r="D264" s="42" t="s">
        <v>850</v>
      </c>
      <c r="E264" s="43" t="s">
        <v>853</v>
      </c>
      <c r="F264" s="44">
        <v>41961</v>
      </c>
      <c r="G264" s="42" t="s">
        <v>58</v>
      </c>
      <c r="H264" s="55">
        <v>4940</v>
      </c>
      <c r="I264" s="25"/>
      <c r="J264" s="25"/>
      <c r="K264" s="25"/>
      <c r="L264" s="25"/>
      <c r="M264" s="45"/>
      <c r="N264" s="79" t="s">
        <v>281</v>
      </c>
      <c r="O264" s="58"/>
      <c r="P264" s="58"/>
      <c r="Q264" s="58"/>
      <c r="R264" s="6"/>
    </row>
    <row r="265" spans="1:18" x14ac:dyDescent="0.3">
      <c r="A265" s="22">
        <v>264</v>
      </c>
      <c r="B265" s="41" t="s">
        <v>880</v>
      </c>
      <c r="C265" s="67" t="s">
        <v>631</v>
      </c>
      <c r="D265" s="42" t="s">
        <v>850</v>
      </c>
      <c r="E265" s="43" t="s">
        <v>851</v>
      </c>
      <c r="F265" s="44">
        <v>41961</v>
      </c>
      <c r="G265" s="42" t="s">
        <v>89</v>
      </c>
      <c r="H265" s="55">
        <v>3000</v>
      </c>
      <c r="I265" s="25"/>
      <c r="J265" s="25"/>
      <c r="K265" s="25"/>
      <c r="L265" s="25"/>
      <c r="M265" s="45"/>
      <c r="N265" s="79" t="s">
        <v>281</v>
      </c>
      <c r="O265" s="58"/>
      <c r="P265" s="58"/>
      <c r="Q265" s="58"/>
      <c r="R265" s="6"/>
    </row>
    <row r="266" spans="1:18" x14ac:dyDescent="0.3">
      <c r="A266" s="22">
        <v>265</v>
      </c>
      <c r="B266" s="41" t="s">
        <v>881</v>
      </c>
      <c r="C266" s="67" t="s">
        <v>631</v>
      </c>
      <c r="D266" s="42" t="s">
        <v>850</v>
      </c>
      <c r="E266" s="43" t="s">
        <v>857</v>
      </c>
      <c r="F266" s="44">
        <v>41961</v>
      </c>
      <c r="G266" s="42" t="s">
        <v>89</v>
      </c>
      <c r="H266" s="55">
        <v>3000</v>
      </c>
      <c r="I266" s="25"/>
      <c r="J266" s="25"/>
      <c r="K266" s="25"/>
      <c r="L266" s="25"/>
      <c r="M266" s="45"/>
      <c r="N266" s="79" t="s">
        <v>281</v>
      </c>
      <c r="O266" s="58"/>
      <c r="P266" s="58"/>
      <c r="Q266" s="58"/>
      <c r="R266" s="6"/>
    </row>
    <row r="267" spans="1:18" x14ac:dyDescent="0.3">
      <c r="A267" s="18">
        <v>266</v>
      </c>
      <c r="B267" s="30" t="s">
        <v>882</v>
      </c>
      <c r="C267" s="65" t="s">
        <v>631</v>
      </c>
      <c r="D267" s="31">
        <v>39700000</v>
      </c>
      <c r="E267" s="32" t="s">
        <v>883</v>
      </c>
      <c r="F267" s="33">
        <v>41961</v>
      </c>
      <c r="G267" s="31" t="s">
        <v>71</v>
      </c>
      <c r="H267" s="60">
        <v>8880</v>
      </c>
      <c r="I267" s="25">
        <v>41976</v>
      </c>
      <c r="J267" s="25">
        <v>41982</v>
      </c>
      <c r="K267" s="25">
        <f>J267+7</f>
        <v>41989</v>
      </c>
      <c r="L267" s="25">
        <v>42035</v>
      </c>
      <c r="M267" s="45" t="s">
        <v>927</v>
      </c>
      <c r="N267" s="72" t="s">
        <v>762</v>
      </c>
      <c r="O267" s="58">
        <v>10382.1</v>
      </c>
      <c r="P267" s="58"/>
      <c r="Q267" s="58"/>
      <c r="R267" s="6"/>
    </row>
    <row r="268" spans="1:18" x14ac:dyDescent="0.3">
      <c r="A268" s="83">
        <v>267</v>
      </c>
      <c r="B268" s="41" t="s">
        <v>884</v>
      </c>
      <c r="C268" s="67" t="s">
        <v>631</v>
      </c>
      <c r="D268" s="42">
        <v>44500000</v>
      </c>
      <c r="E268" s="43" t="s">
        <v>846</v>
      </c>
      <c r="F268" s="44">
        <v>41962</v>
      </c>
      <c r="G268" s="42" t="s">
        <v>222</v>
      </c>
      <c r="H268" s="55">
        <v>4240</v>
      </c>
      <c r="I268" s="25"/>
      <c r="J268" s="25"/>
      <c r="K268" s="25"/>
      <c r="L268" s="25"/>
      <c r="M268" s="45"/>
      <c r="N268" s="74" t="s">
        <v>404</v>
      </c>
      <c r="O268" s="58"/>
      <c r="P268" s="58"/>
      <c r="Q268" s="58"/>
      <c r="R268" s="6"/>
    </row>
    <row r="269" spans="1:18" x14ac:dyDescent="0.3">
      <c r="A269" s="83">
        <v>268</v>
      </c>
      <c r="B269" s="41" t="s">
        <v>891</v>
      </c>
      <c r="C269" s="67" t="s">
        <v>631</v>
      </c>
      <c r="D269" s="42" t="s">
        <v>499</v>
      </c>
      <c r="E269" s="43" t="s">
        <v>892</v>
      </c>
      <c r="F269" s="44">
        <v>41970</v>
      </c>
      <c r="G269" s="42" t="s">
        <v>143</v>
      </c>
      <c r="H269" s="55">
        <v>6770</v>
      </c>
      <c r="I269" s="25">
        <v>41978</v>
      </c>
      <c r="J269" s="25">
        <v>41984</v>
      </c>
      <c r="K269" s="25">
        <f>J269+5</f>
        <v>41989</v>
      </c>
      <c r="L269" s="25">
        <v>42035</v>
      </c>
      <c r="M269" s="45" t="s">
        <v>928</v>
      </c>
      <c r="N269" s="72" t="s">
        <v>440</v>
      </c>
      <c r="O269" s="58">
        <v>7787.75</v>
      </c>
      <c r="P269" s="58"/>
      <c r="Q269" s="58"/>
      <c r="R269" s="6"/>
    </row>
    <row r="270" spans="1:18" x14ac:dyDescent="0.3">
      <c r="A270" s="18">
        <v>269</v>
      </c>
      <c r="B270" s="30" t="s">
        <v>922</v>
      </c>
      <c r="C270" s="65" t="s">
        <v>631</v>
      </c>
      <c r="D270" s="31" t="s">
        <v>356</v>
      </c>
      <c r="E270" s="32" t="s">
        <v>923</v>
      </c>
      <c r="F270" s="33">
        <v>41974</v>
      </c>
      <c r="G270" s="31" t="s">
        <v>71</v>
      </c>
      <c r="H270" s="60">
        <v>2200</v>
      </c>
      <c r="I270" s="25">
        <v>41975</v>
      </c>
      <c r="J270" s="25">
        <v>41981</v>
      </c>
      <c r="K270" s="25">
        <f>J270+7</f>
        <v>41988</v>
      </c>
      <c r="L270" s="25">
        <v>42035</v>
      </c>
      <c r="M270" s="45" t="s">
        <v>929</v>
      </c>
      <c r="N270" s="72" t="s">
        <v>635</v>
      </c>
      <c r="O270" s="58">
        <v>2596</v>
      </c>
      <c r="P270" s="58"/>
      <c r="Q270" s="58"/>
      <c r="R270" s="6"/>
    </row>
    <row r="272" spans="1:18" x14ac:dyDescent="0.3">
      <c r="G272" s="82"/>
    </row>
  </sheetData>
  <autoFilter ref="A1:R270">
    <sortState ref="A4:R303">
      <sortCondition ref="A3:A303"/>
    </sortState>
  </autoFilter>
  <printOptions horizontalCentered="1"/>
  <pageMargins left="0.25" right="0.25" top="0.75" bottom="0.75" header="0.3" footer="0.3"/>
  <pageSetup paperSize="9" scale="76" orientation="landscape" r:id="rId1"/>
  <headerFooter>
    <oddHeader>&amp;Cსსიპ სასჯელაღსრულებისა და პრობაციის სასწავლო ცენტრი</oddHeader>
    <oddFooter>&amp;Lშესყიდვების კოორდინატორი&amp;Cლევან ედილაშვილი&amp;R19 აპრილი 2013 წელი</oddFooter>
  </headerFooter>
  <ignoredErrors>
    <ignoredError sqref="D12:D16 D33:D39 D65:D67 D237:D238 D69:D70 D24:D27 D47 D242:D245 D62:D64 D31:D32 D43:D44 D18 D41 D49:D50 D240 D247:D250 D22 D29:D30 D52:D59 D20" numberStoredAsText="1"/>
    <ignoredError sqref="M102:M109 M91:M100 M112 M114:M116 M120:M122 M11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="70" zoomScaleNormal="70" workbookViewId="0">
      <pane ySplit="1" topLeftCell="A2" activePane="bottomLeft" state="frozen"/>
      <selection pane="bottomLeft" activeCell="A2" sqref="A2"/>
    </sheetView>
  </sheetViews>
  <sheetFormatPr defaultColWidth="9.125" defaultRowHeight="15" outlineLevelCol="1" x14ac:dyDescent="0.3"/>
  <cols>
    <col min="1" max="1" width="4.25" style="1" customWidth="1"/>
    <col min="2" max="2" width="30" style="4" customWidth="1"/>
    <col min="3" max="3" width="16" style="4" customWidth="1"/>
    <col min="4" max="4" width="21.375" style="27" customWidth="1"/>
    <col min="5" max="5" width="20.375" style="27" customWidth="1"/>
    <col min="6" max="6" width="19.875" style="27" customWidth="1"/>
    <col min="7" max="7" width="19" style="27" customWidth="1"/>
    <col min="8" max="8" width="27.625" style="27" customWidth="1"/>
    <col min="9" max="9" width="21.375" style="1" customWidth="1"/>
    <col min="10" max="10" width="30.25" style="1" customWidth="1"/>
    <col min="11" max="11" width="26.75" style="1" customWidth="1"/>
    <col min="12" max="12" width="32.375" style="1" customWidth="1" outlineLevel="1"/>
    <col min="13" max="13" width="12" style="1" customWidth="1"/>
    <col min="14" max="14" width="15.375" style="1" customWidth="1"/>
    <col min="15" max="16384" width="9.125" style="1"/>
  </cols>
  <sheetData>
    <row r="1" spans="1:12" s="27" customFormat="1" ht="119.25" customHeight="1" x14ac:dyDescent="0.25">
      <c r="A1" s="91" t="s">
        <v>0</v>
      </c>
      <c r="B1" s="91" t="s">
        <v>931</v>
      </c>
      <c r="C1" s="91" t="s">
        <v>932</v>
      </c>
      <c r="D1" s="91" t="s">
        <v>934</v>
      </c>
      <c r="E1" s="91" t="s">
        <v>935</v>
      </c>
      <c r="F1" s="91" t="s">
        <v>933</v>
      </c>
      <c r="G1" s="92" t="s">
        <v>432</v>
      </c>
      <c r="H1" s="91" t="s">
        <v>930</v>
      </c>
      <c r="I1" s="91" t="s">
        <v>937</v>
      </c>
      <c r="J1" s="91" t="s">
        <v>940</v>
      </c>
      <c r="K1" s="91" t="s">
        <v>936</v>
      </c>
      <c r="L1" s="92" t="s">
        <v>938</v>
      </c>
    </row>
    <row r="2" spans="1:12" ht="183" customHeight="1" x14ac:dyDescent="0.3">
      <c r="A2" s="103">
        <v>1</v>
      </c>
      <c r="B2" s="94" t="s">
        <v>944</v>
      </c>
      <c r="C2" s="96" t="s">
        <v>985</v>
      </c>
      <c r="D2" s="96" t="s">
        <v>986</v>
      </c>
      <c r="E2" s="94" t="s">
        <v>987</v>
      </c>
      <c r="F2" s="96" t="s">
        <v>989</v>
      </c>
      <c r="G2" s="96" t="s">
        <v>109</v>
      </c>
      <c r="H2" s="95" t="s">
        <v>945</v>
      </c>
      <c r="I2" s="100">
        <v>22000</v>
      </c>
      <c r="J2" s="102">
        <v>95</v>
      </c>
      <c r="K2" s="97" t="s">
        <v>981</v>
      </c>
      <c r="L2" s="98" t="s">
        <v>946</v>
      </c>
    </row>
    <row r="3" spans="1:12" ht="81" customHeight="1" x14ac:dyDescent="0.3">
      <c r="A3" s="103">
        <v>2</v>
      </c>
      <c r="B3" s="94" t="s">
        <v>941</v>
      </c>
      <c r="C3" s="96" t="s">
        <v>990</v>
      </c>
      <c r="D3" s="96" t="s">
        <v>986</v>
      </c>
      <c r="E3" s="94" t="s">
        <v>987</v>
      </c>
      <c r="F3" s="99" t="s">
        <v>988</v>
      </c>
      <c r="G3" s="96" t="s">
        <v>982</v>
      </c>
      <c r="H3" s="95" t="s">
        <v>983</v>
      </c>
      <c r="I3" s="100">
        <v>4900</v>
      </c>
      <c r="J3" s="102">
        <v>207</v>
      </c>
      <c r="K3" s="97" t="s">
        <v>1043</v>
      </c>
      <c r="L3" s="98" t="s">
        <v>984</v>
      </c>
    </row>
    <row r="4" spans="1:12" ht="137.25" customHeight="1" x14ac:dyDescent="0.3">
      <c r="A4" s="103">
        <v>3</v>
      </c>
      <c r="B4" s="94" t="s">
        <v>941</v>
      </c>
      <c r="C4" s="96" t="s">
        <v>991</v>
      </c>
      <c r="D4" s="96" t="s">
        <v>992</v>
      </c>
      <c r="E4" s="94" t="s">
        <v>993</v>
      </c>
      <c r="F4" s="96" t="s">
        <v>999</v>
      </c>
      <c r="G4" s="96" t="s">
        <v>994</v>
      </c>
      <c r="H4" s="95" t="s">
        <v>995</v>
      </c>
      <c r="I4" s="100">
        <v>4000</v>
      </c>
      <c r="J4" s="102">
        <v>3910.07</v>
      </c>
      <c r="K4" s="97" t="s">
        <v>1042</v>
      </c>
      <c r="L4" s="98" t="s">
        <v>996</v>
      </c>
    </row>
    <row r="5" spans="1:12" ht="184.5" customHeight="1" x14ac:dyDescent="0.3">
      <c r="A5" s="103">
        <v>4</v>
      </c>
      <c r="B5" s="94" t="s">
        <v>944</v>
      </c>
      <c r="C5" s="96" t="s">
        <v>997</v>
      </c>
      <c r="D5" s="96" t="s">
        <v>992</v>
      </c>
      <c r="E5" s="94" t="s">
        <v>993</v>
      </c>
      <c r="F5" s="99" t="s">
        <v>998</v>
      </c>
      <c r="G5" s="96" t="s">
        <v>109</v>
      </c>
      <c r="H5" s="95" t="s">
        <v>945</v>
      </c>
      <c r="I5" s="100">
        <v>22000</v>
      </c>
      <c r="J5" s="102">
        <v>840</v>
      </c>
      <c r="K5" s="97" t="s">
        <v>1005</v>
      </c>
      <c r="L5" s="98" t="s">
        <v>946</v>
      </c>
    </row>
    <row r="6" spans="1:12" ht="102.75" customHeight="1" x14ac:dyDescent="0.3">
      <c r="A6" s="103">
        <v>5</v>
      </c>
      <c r="B6" s="94" t="s">
        <v>941</v>
      </c>
      <c r="C6" s="96" t="s">
        <v>1000</v>
      </c>
      <c r="D6" s="96" t="s">
        <v>1001</v>
      </c>
      <c r="E6" s="94" t="s">
        <v>1002</v>
      </c>
      <c r="F6" s="96" t="s">
        <v>1004</v>
      </c>
      <c r="G6" s="96" t="s">
        <v>994</v>
      </c>
      <c r="H6" s="95" t="s">
        <v>978</v>
      </c>
      <c r="I6" s="100">
        <v>800</v>
      </c>
      <c r="J6" s="102">
        <v>678</v>
      </c>
      <c r="K6" s="97" t="s">
        <v>1019</v>
      </c>
      <c r="L6" s="93" t="s">
        <v>1003</v>
      </c>
    </row>
    <row r="7" spans="1:12" ht="95.25" customHeight="1" x14ac:dyDescent="0.3">
      <c r="A7" s="103">
        <v>6</v>
      </c>
      <c r="B7" s="94" t="s">
        <v>942</v>
      </c>
      <c r="C7" s="96" t="s">
        <v>1006</v>
      </c>
      <c r="D7" s="96" t="s">
        <v>1007</v>
      </c>
      <c r="E7" s="94" t="s">
        <v>1008</v>
      </c>
      <c r="F7" s="99" t="s">
        <v>971</v>
      </c>
      <c r="G7" s="96" t="s">
        <v>887</v>
      </c>
      <c r="H7" s="95" t="s">
        <v>947</v>
      </c>
      <c r="I7" s="100">
        <v>1000</v>
      </c>
      <c r="J7" s="102">
        <v>124</v>
      </c>
      <c r="K7" s="97" t="s">
        <v>974</v>
      </c>
      <c r="L7" s="93" t="s">
        <v>972</v>
      </c>
    </row>
    <row r="8" spans="1:12" ht="82.5" customHeight="1" x14ac:dyDescent="0.3">
      <c r="A8" s="103">
        <v>7</v>
      </c>
      <c r="B8" s="94" t="s">
        <v>1011</v>
      </c>
      <c r="C8" s="96" t="s">
        <v>1009</v>
      </c>
      <c r="D8" s="96" t="s">
        <v>1007</v>
      </c>
      <c r="E8" s="94" t="s">
        <v>1010</v>
      </c>
      <c r="F8" s="99" t="s">
        <v>1016</v>
      </c>
      <c r="G8" s="96" t="s">
        <v>956</v>
      </c>
      <c r="H8" s="95" t="s">
        <v>957</v>
      </c>
      <c r="I8" s="100">
        <v>7000</v>
      </c>
      <c r="J8" s="102">
        <v>996</v>
      </c>
      <c r="K8" s="97" t="s">
        <v>1039</v>
      </c>
      <c r="L8" s="93" t="s">
        <v>960</v>
      </c>
    </row>
    <row r="9" spans="1:12" ht="66" customHeight="1" x14ac:dyDescent="0.3">
      <c r="A9" s="103">
        <v>8</v>
      </c>
      <c r="B9" s="94" t="s">
        <v>1011</v>
      </c>
      <c r="C9" s="96" t="s">
        <v>1012</v>
      </c>
      <c r="D9" s="96" t="s">
        <v>1007</v>
      </c>
      <c r="E9" s="94" t="s">
        <v>1010</v>
      </c>
      <c r="F9" s="99" t="s">
        <v>1017</v>
      </c>
      <c r="G9" s="96" t="s">
        <v>956</v>
      </c>
      <c r="H9" s="95" t="s">
        <v>962</v>
      </c>
      <c r="I9" s="100">
        <v>3000</v>
      </c>
      <c r="J9" s="102">
        <v>444.5</v>
      </c>
      <c r="K9" s="97" t="s">
        <v>1040</v>
      </c>
      <c r="L9" s="93" t="s">
        <v>960</v>
      </c>
    </row>
    <row r="10" spans="1:12" ht="184.5" customHeight="1" x14ac:dyDescent="0.3">
      <c r="A10" s="103">
        <v>9</v>
      </c>
      <c r="B10" s="94" t="s">
        <v>944</v>
      </c>
      <c r="C10" s="96" t="s">
        <v>1013</v>
      </c>
      <c r="D10" s="96" t="s">
        <v>1014</v>
      </c>
      <c r="E10" s="94" t="s">
        <v>1015</v>
      </c>
      <c r="F10" s="99" t="s">
        <v>1018</v>
      </c>
      <c r="G10" s="96" t="s">
        <v>109</v>
      </c>
      <c r="H10" s="95" t="s">
        <v>945</v>
      </c>
      <c r="I10" s="100">
        <v>22000</v>
      </c>
      <c r="J10" s="102">
        <v>233</v>
      </c>
      <c r="K10" s="97" t="s">
        <v>943</v>
      </c>
      <c r="L10" s="98" t="s">
        <v>946</v>
      </c>
    </row>
    <row r="11" spans="1:12" ht="114.75" customHeight="1" x14ac:dyDescent="0.3">
      <c r="A11" s="103">
        <v>10</v>
      </c>
      <c r="B11" s="94" t="s">
        <v>941</v>
      </c>
      <c r="C11" s="96" t="s">
        <v>1020</v>
      </c>
      <c r="D11" s="96" t="s">
        <v>1021</v>
      </c>
      <c r="E11" s="94" t="s">
        <v>1022</v>
      </c>
      <c r="F11" s="99" t="s">
        <v>1024</v>
      </c>
      <c r="G11" s="96" t="s">
        <v>101</v>
      </c>
      <c r="H11" s="95" t="s">
        <v>1023</v>
      </c>
      <c r="I11" s="100">
        <v>500</v>
      </c>
      <c r="J11" s="102">
        <v>161.5</v>
      </c>
      <c r="K11" s="97" t="s">
        <v>1038</v>
      </c>
      <c r="L11" s="98" t="s">
        <v>973</v>
      </c>
    </row>
    <row r="12" spans="1:12" ht="184.5" customHeight="1" x14ac:dyDescent="0.3">
      <c r="A12" s="103">
        <v>11</v>
      </c>
      <c r="B12" s="94" t="s">
        <v>944</v>
      </c>
      <c r="C12" s="96" t="s">
        <v>1025</v>
      </c>
      <c r="D12" s="96" t="s">
        <v>1021</v>
      </c>
      <c r="E12" s="94" t="s">
        <v>1022</v>
      </c>
      <c r="F12" s="99" t="s">
        <v>1026</v>
      </c>
      <c r="G12" s="96" t="s">
        <v>109</v>
      </c>
      <c r="H12" s="95" t="s">
        <v>945</v>
      </c>
      <c r="I12" s="100">
        <v>22000</v>
      </c>
      <c r="J12" s="102">
        <v>210</v>
      </c>
      <c r="K12" s="97" t="s">
        <v>1041</v>
      </c>
      <c r="L12" s="98" t="s">
        <v>946</v>
      </c>
    </row>
    <row r="13" spans="1:12" ht="102.75" customHeight="1" x14ac:dyDescent="0.3">
      <c r="A13" s="103">
        <v>12</v>
      </c>
      <c r="B13" s="94" t="s">
        <v>942</v>
      </c>
      <c r="C13" s="96" t="s">
        <v>1027</v>
      </c>
      <c r="D13" s="96" t="s">
        <v>1028</v>
      </c>
      <c r="E13" s="94" t="s">
        <v>1029</v>
      </c>
      <c r="F13" s="99" t="s">
        <v>971</v>
      </c>
      <c r="G13" s="96" t="s">
        <v>887</v>
      </c>
      <c r="H13" s="95" t="s">
        <v>947</v>
      </c>
      <c r="I13" s="100">
        <v>1000</v>
      </c>
      <c r="J13" s="102">
        <v>152</v>
      </c>
      <c r="K13" s="97" t="s">
        <v>1047</v>
      </c>
      <c r="L13" s="93" t="s">
        <v>972</v>
      </c>
    </row>
    <row r="14" spans="1:12" ht="102.75" customHeight="1" x14ac:dyDescent="0.3">
      <c r="A14" s="103">
        <v>13</v>
      </c>
      <c r="B14" s="94" t="s">
        <v>941</v>
      </c>
      <c r="C14" s="96" t="s">
        <v>1030</v>
      </c>
      <c r="D14" s="96" t="s">
        <v>1028</v>
      </c>
      <c r="E14" s="94" t="s">
        <v>1031</v>
      </c>
      <c r="F14" s="99" t="s">
        <v>1044</v>
      </c>
      <c r="G14" s="96" t="s">
        <v>982</v>
      </c>
      <c r="H14" s="95" t="s">
        <v>983</v>
      </c>
      <c r="I14" s="100">
        <v>4900</v>
      </c>
      <c r="J14" s="102">
        <v>931.75</v>
      </c>
      <c r="K14" s="97" t="s">
        <v>1057</v>
      </c>
      <c r="L14" s="98" t="s">
        <v>984</v>
      </c>
    </row>
    <row r="15" spans="1:12" ht="109.5" customHeight="1" x14ac:dyDescent="0.3">
      <c r="A15" s="103">
        <v>14</v>
      </c>
      <c r="B15" s="94" t="s">
        <v>948</v>
      </c>
      <c r="C15" s="96" t="s">
        <v>1032</v>
      </c>
      <c r="D15" s="96" t="s">
        <v>1033</v>
      </c>
      <c r="E15" s="94" t="s">
        <v>1034</v>
      </c>
      <c r="F15" s="99" t="s">
        <v>1045</v>
      </c>
      <c r="G15" s="96" t="s">
        <v>115</v>
      </c>
      <c r="H15" s="95" t="s">
        <v>966</v>
      </c>
      <c r="I15" s="100">
        <v>4990</v>
      </c>
      <c r="J15" s="102">
        <v>2000</v>
      </c>
      <c r="K15" s="97" t="s">
        <v>1077</v>
      </c>
      <c r="L15" s="98" t="s">
        <v>965</v>
      </c>
    </row>
    <row r="16" spans="1:12" ht="138.75" customHeight="1" x14ac:dyDescent="0.3">
      <c r="A16" s="103">
        <v>15</v>
      </c>
      <c r="B16" s="94" t="s">
        <v>1011</v>
      </c>
      <c r="C16" s="96" t="s">
        <v>1035</v>
      </c>
      <c r="D16" s="96" t="s">
        <v>1033</v>
      </c>
      <c r="E16" s="94" t="s">
        <v>1036</v>
      </c>
      <c r="F16" s="99" t="s">
        <v>1046</v>
      </c>
      <c r="G16" s="96" t="s">
        <v>979</v>
      </c>
      <c r="H16" s="95" t="s">
        <v>980</v>
      </c>
      <c r="I16" s="100">
        <v>10000</v>
      </c>
      <c r="J16" s="102">
        <v>5600</v>
      </c>
      <c r="K16" s="97" t="s">
        <v>1058</v>
      </c>
      <c r="L16" s="93" t="s">
        <v>1037</v>
      </c>
    </row>
    <row r="17" spans="1:12" ht="184.5" customHeight="1" x14ac:dyDescent="0.3">
      <c r="A17" s="103">
        <v>16</v>
      </c>
      <c r="B17" s="94" t="s">
        <v>944</v>
      </c>
      <c r="C17" s="96" t="s">
        <v>1048</v>
      </c>
      <c r="D17" s="96" t="s">
        <v>1049</v>
      </c>
      <c r="E17" s="94" t="s">
        <v>1050</v>
      </c>
      <c r="F17" s="99" t="s">
        <v>1051</v>
      </c>
      <c r="G17" s="96" t="s">
        <v>109</v>
      </c>
      <c r="H17" s="95" t="s">
        <v>945</v>
      </c>
      <c r="I17" s="100">
        <v>22000</v>
      </c>
      <c r="J17" s="102">
        <v>130</v>
      </c>
      <c r="K17" s="97" t="s">
        <v>1100</v>
      </c>
      <c r="L17" s="98" t="s">
        <v>946</v>
      </c>
    </row>
    <row r="18" spans="1:12" ht="149.25" customHeight="1" x14ac:dyDescent="0.3">
      <c r="A18" s="103">
        <v>17</v>
      </c>
      <c r="B18" s="94" t="s">
        <v>939</v>
      </c>
      <c r="C18" s="96" t="s">
        <v>1052</v>
      </c>
      <c r="D18" s="96" t="s">
        <v>1053</v>
      </c>
      <c r="E18" s="94" t="s">
        <v>1054</v>
      </c>
      <c r="F18" s="99" t="s">
        <v>1055</v>
      </c>
      <c r="G18" s="96" t="s">
        <v>16</v>
      </c>
      <c r="H18" s="95" t="s">
        <v>963</v>
      </c>
      <c r="I18" s="100">
        <v>20000</v>
      </c>
      <c r="J18" s="102">
        <v>5632</v>
      </c>
      <c r="K18" s="108" t="s">
        <v>1221</v>
      </c>
      <c r="L18" s="93" t="s">
        <v>1056</v>
      </c>
    </row>
    <row r="19" spans="1:12" ht="126" customHeight="1" x14ac:dyDescent="0.3">
      <c r="A19" s="103">
        <v>18</v>
      </c>
      <c r="B19" s="94" t="s">
        <v>942</v>
      </c>
      <c r="C19" s="96" t="s">
        <v>1059</v>
      </c>
      <c r="D19" s="96" t="s">
        <v>1060</v>
      </c>
      <c r="E19" s="94" t="s">
        <v>1061</v>
      </c>
      <c r="F19" s="99" t="s">
        <v>1062</v>
      </c>
      <c r="G19" s="96" t="s">
        <v>61</v>
      </c>
      <c r="H19" s="95" t="s">
        <v>1063</v>
      </c>
      <c r="I19" s="100">
        <v>24000</v>
      </c>
      <c r="J19" s="102">
        <v>520</v>
      </c>
      <c r="K19" s="97" t="s">
        <v>1078</v>
      </c>
      <c r="L19" s="93" t="s">
        <v>1064</v>
      </c>
    </row>
    <row r="20" spans="1:12" ht="67.5" customHeight="1" x14ac:dyDescent="0.3">
      <c r="A20" s="103">
        <v>19</v>
      </c>
      <c r="B20" s="106" t="s">
        <v>1011</v>
      </c>
      <c r="C20" s="99" t="s">
        <v>1065</v>
      </c>
      <c r="D20" s="99" t="s">
        <v>1066</v>
      </c>
      <c r="E20" s="106" t="s">
        <v>1067</v>
      </c>
      <c r="F20" s="99" t="s">
        <v>1075</v>
      </c>
      <c r="G20" s="99" t="s">
        <v>979</v>
      </c>
      <c r="H20" s="107" t="s">
        <v>980</v>
      </c>
      <c r="I20" s="109">
        <v>20000</v>
      </c>
      <c r="J20" s="110">
        <v>4800</v>
      </c>
      <c r="K20" s="99" t="s">
        <v>1087</v>
      </c>
      <c r="L20" s="111" t="s">
        <v>1068</v>
      </c>
    </row>
    <row r="21" spans="1:12" ht="82.5" customHeight="1" x14ac:dyDescent="0.3">
      <c r="A21" s="103">
        <v>20</v>
      </c>
      <c r="B21" s="106" t="s">
        <v>1011</v>
      </c>
      <c r="C21" s="99" t="s">
        <v>1069</v>
      </c>
      <c r="D21" s="99" t="s">
        <v>1066</v>
      </c>
      <c r="E21" s="106" t="s">
        <v>1067</v>
      </c>
      <c r="F21" s="99" t="s">
        <v>1076</v>
      </c>
      <c r="G21" s="99" t="s">
        <v>979</v>
      </c>
      <c r="H21" s="107" t="s">
        <v>980</v>
      </c>
      <c r="I21" s="109">
        <v>20000</v>
      </c>
      <c r="J21" s="110">
        <v>4800</v>
      </c>
      <c r="K21" s="99" t="s">
        <v>1087</v>
      </c>
      <c r="L21" s="111" t="s">
        <v>1070</v>
      </c>
    </row>
    <row r="22" spans="1:12" ht="73.5" customHeight="1" x14ac:dyDescent="0.3">
      <c r="A22" s="103">
        <v>21</v>
      </c>
      <c r="B22" s="94" t="s">
        <v>941</v>
      </c>
      <c r="C22" s="96" t="s">
        <v>1071</v>
      </c>
      <c r="D22" s="96" t="s">
        <v>1066</v>
      </c>
      <c r="E22" s="94" t="s">
        <v>1067</v>
      </c>
      <c r="F22" s="99" t="s">
        <v>1085</v>
      </c>
      <c r="G22" s="96" t="s">
        <v>11</v>
      </c>
      <c r="H22" s="95" t="s">
        <v>953</v>
      </c>
      <c r="I22" s="100">
        <v>4999</v>
      </c>
      <c r="J22" s="102">
        <v>438.88</v>
      </c>
      <c r="K22" s="97" t="s">
        <v>1086</v>
      </c>
      <c r="L22" s="98" t="s">
        <v>968</v>
      </c>
    </row>
    <row r="23" spans="1:12" ht="107.25" customHeight="1" x14ac:dyDescent="0.3">
      <c r="A23" s="103">
        <v>22</v>
      </c>
      <c r="B23" s="106" t="s">
        <v>1222</v>
      </c>
      <c r="C23" s="99" t="s">
        <v>1072</v>
      </c>
      <c r="D23" s="99" t="s">
        <v>1073</v>
      </c>
      <c r="E23" s="106" t="s">
        <v>1074</v>
      </c>
      <c r="F23" s="99" t="s">
        <v>1084</v>
      </c>
      <c r="G23" s="99" t="s">
        <v>115</v>
      </c>
      <c r="H23" s="107" t="s">
        <v>966</v>
      </c>
      <c r="I23" s="109">
        <v>220</v>
      </c>
      <c r="J23" s="110">
        <v>220</v>
      </c>
      <c r="K23" s="99" t="s">
        <v>1101</v>
      </c>
      <c r="L23" s="112" t="s">
        <v>965</v>
      </c>
    </row>
    <row r="24" spans="1:12" ht="77.25" customHeight="1" x14ac:dyDescent="0.3">
      <c r="A24" s="103">
        <v>23</v>
      </c>
      <c r="B24" s="106" t="s">
        <v>941</v>
      </c>
      <c r="C24" s="99" t="s">
        <v>1079</v>
      </c>
      <c r="D24" s="99" t="s">
        <v>1080</v>
      </c>
      <c r="E24" s="106" t="s">
        <v>1081</v>
      </c>
      <c r="F24" s="99" t="s">
        <v>1088</v>
      </c>
      <c r="G24" s="99" t="s">
        <v>994</v>
      </c>
      <c r="H24" s="107" t="s">
        <v>1082</v>
      </c>
      <c r="I24" s="109">
        <v>4900</v>
      </c>
      <c r="J24" s="110">
        <v>3850</v>
      </c>
      <c r="K24" s="99" t="s">
        <v>1109</v>
      </c>
      <c r="L24" s="113" t="s">
        <v>1083</v>
      </c>
    </row>
    <row r="25" spans="1:12" ht="69" customHeight="1" x14ac:dyDescent="0.3">
      <c r="A25" s="103">
        <v>24</v>
      </c>
      <c r="B25" s="106" t="s">
        <v>941</v>
      </c>
      <c r="C25" s="99" t="s">
        <v>1089</v>
      </c>
      <c r="D25" s="99" t="s">
        <v>1090</v>
      </c>
      <c r="E25" s="106" t="s">
        <v>1091</v>
      </c>
      <c r="F25" s="99" t="s">
        <v>1094</v>
      </c>
      <c r="G25" s="99" t="s">
        <v>976</v>
      </c>
      <c r="H25" s="107" t="s">
        <v>975</v>
      </c>
      <c r="I25" s="109">
        <v>4990</v>
      </c>
      <c r="J25" s="110">
        <v>3300</v>
      </c>
      <c r="K25" s="99" t="s">
        <v>1110</v>
      </c>
      <c r="L25" s="113" t="s">
        <v>977</v>
      </c>
    </row>
    <row r="26" spans="1:12" ht="79.5" customHeight="1" x14ac:dyDescent="0.3">
      <c r="A26" s="103">
        <v>25</v>
      </c>
      <c r="B26" s="106" t="s">
        <v>941</v>
      </c>
      <c r="C26" s="99" t="s">
        <v>1092</v>
      </c>
      <c r="D26" s="99" t="s">
        <v>1090</v>
      </c>
      <c r="E26" s="106" t="s">
        <v>1091</v>
      </c>
      <c r="F26" s="99" t="s">
        <v>1093</v>
      </c>
      <c r="G26" s="99" t="s">
        <v>982</v>
      </c>
      <c r="H26" s="107" t="s">
        <v>983</v>
      </c>
      <c r="I26" s="109">
        <v>4900</v>
      </c>
      <c r="J26" s="110">
        <v>1943.5</v>
      </c>
      <c r="K26" s="99" t="s">
        <v>1131</v>
      </c>
      <c r="L26" s="112" t="s">
        <v>984</v>
      </c>
    </row>
    <row r="27" spans="1:12" ht="101.25" customHeight="1" x14ac:dyDescent="0.3">
      <c r="A27" s="103">
        <v>26</v>
      </c>
      <c r="B27" s="104" t="s">
        <v>1223</v>
      </c>
      <c r="C27" s="114" t="s">
        <v>1095</v>
      </c>
      <c r="D27" s="114" t="s">
        <v>1096</v>
      </c>
      <c r="E27" s="104" t="s">
        <v>1097</v>
      </c>
      <c r="F27" s="115" t="s">
        <v>1099</v>
      </c>
      <c r="G27" s="114" t="s">
        <v>499</v>
      </c>
      <c r="H27" s="105" t="s">
        <v>950</v>
      </c>
      <c r="I27" s="116">
        <v>384</v>
      </c>
      <c r="J27" s="117">
        <v>383.5</v>
      </c>
      <c r="K27" s="118" t="s">
        <v>1111</v>
      </c>
      <c r="L27" s="101" t="s">
        <v>1098</v>
      </c>
    </row>
    <row r="28" spans="1:12" ht="120" customHeight="1" x14ac:dyDescent="0.3">
      <c r="A28" s="103">
        <v>27</v>
      </c>
      <c r="B28" s="94" t="s">
        <v>948</v>
      </c>
      <c r="C28" s="96" t="s">
        <v>1105</v>
      </c>
      <c r="D28" s="96" t="s">
        <v>1106</v>
      </c>
      <c r="E28" s="94" t="s">
        <v>1107</v>
      </c>
      <c r="F28" s="99" t="s">
        <v>1108</v>
      </c>
      <c r="G28" s="96" t="s">
        <v>1102</v>
      </c>
      <c r="H28" s="95" t="s">
        <v>1103</v>
      </c>
      <c r="I28" s="100">
        <v>4990</v>
      </c>
      <c r="J28" s="102">
        <v>4930</v>
      </c>
      <c r="K28" s="97" t="s">
        <v>1116</v>
      </c>
      <c r="L28" s="93" t="s">
        <v>1104</v>
      </c>
    </row>
    <row r="29" spans="1:12" ht="138.75" customHeight="1" x14ac:dyDescent="0.3">
      <c r="A29" s="103">
        <v>28</v>
      </c>
      <c r="B29" s="94" t="s">
        <v>941</v>
      </c>
      <c r="C29" s="96" t="s">
        <v>1112</v>
      </c>
      <c r="D29" s="96" t="s">
        <v>1113</v>
      </c>
      <c r="E29" s="94" t="s">
        <v>1114</v>
      </c>
      <c r="F29" s="99" t="s">
        <v>1115</v>
      </c>
      <c r="G29" s="96" t="s">
        <v>994</v>
      </c>
      <c r="H29" s="95" t="s">
        <v>995</v>
      </c>
      <c r="I29" s="100">
        <v>4990</v>
      </c>
      <c r="J29" s="102">
        <v>1100</v>
      </c>
      <c r="K29" s="97" t="s">
        <v>1143</v>
      </c>
      <c r="L29" s="98" t="s">
        <v>996</v>
      </c>
    </row>
    <row r="30" spans="1:12" ht="71.25" customHeight="1" x14ac:dyDescent="0.3">
      <c r="A30" s="103">
        <v>29</v>
      </c>
      <c r="B30" s="94" t="s">
        <v>941</v>
      </c>
      <c r="C30" s="96" t="s">
        <v>974</v>
      </c>
      <c r="D30" s="96" t="s">
        <v>1117</v>
      </c>
      <c r="E30" s="94" t="s">
        <v>1119</v>
      </c>
      <c r="F30" s="96" t="s">
        <v>1123</v>
      </c>
      <c r="G30" s="96" t="s">
        <v>952</v>
      </c>
      <c r="H30" s="95" t="s">
        <v>951</v>
      </c>
      <c r="I30" s="100">
        <v>500</v>
      </c>
      <c r="J30" s="102">
        <v>103</v>
      </c>
      <c r="K30" s="97" t="s">
        <v>1012</v>
      </c>
      <c r="L30" s="98" t="s">
        <v>1118</v>
      </c>
    </row>
    <row r="31" spans="1:12" ht="111.75" customHeight="1" x14ac:dyDescent="0.3">
      <c r="A31" s="103">
        <v>30</v>
      </c>
      <c r="B31" s="94" t="s">
        <v>941</v>
      </c>
      <c r="C31" s="96" t="s">
        <v>1120</v>
      </c>
      <c r="D31" s="96" t="s">
        <v>1124</v>
      </c>
      <c r="E31" s="94" t="s">
        <v>1125</v>
      </c>
      <c r="F31" s="99" t="s">
        <v>1129</v>
      </c>
      <c r="G31" s="96" t="s">
        <v>887</v>
      </c>
      <c r="H31" s="95" t="s">
        <v>947</v>
      </c>
      <c r="I31" s="100">
        <v>1500</v>
      </c>
      <c r="J31" s="102">
        <v>577.78</v>
      </c>
      <c r="K31" s="97" t="s">
        <v>1144</v>
      </c>
      <c r="L31" s="98" t="s">
        <v>1121</v>
      </c>
    </row>
    <row r="32" spans="1:12" ht="114.75" customHeight="1" x14ac:dyDescent="0.3">
      <c r="A32" s="103">
        <v>31</v>
      </c>
      <c r="B32" s="94" t="s">
        <v>941</v>
      </c>
      <c r="C32" s="96" t="s">
        <v>1122</v>
      </c>
      <c r="D32" s="96" t="s">
        <v>1124</v>
      </c>
      <c r="E32" s="94" t="s">
        <v>1125</v>
      </c>
      <c r="F32" s="99" t="s">
        <v>1128</v>
      </c>
      <c r="G32" s="96" t="s">
        <v>887</v>
      </c>
      <c r="H32" s="95" t="s">
        <v>947</v>
      </c>
      <c r="I32" s="100">
        <v>1500</v>
      </c>
      <c r="J32" s="102">
        <v>223.75</v>
      </c>
      <c r="K32" s="97" t="s">
        <v>1145</v>
      </c>
      <c r="L32" s="98" t="s">
        <v>968</v>
      </c>
    </row>
    <row r="33" spans="1:12" ht="150" customHeight="1" x14ac:dyDescent="0.3">
      <c r="A33" s="103">
        <v>32</v>
      </c>
      <c r="B33" s="94" t="s">
        <v>941</v>
      </c>
      <c r="C33" s="96" t="s">
        <v>1126</v>
      </c>
      <c r="D33" s="96" t="s">
        <v>1124</v>
      </c>
      <c r="E33" s="94" t="s">
        <v>1125</v>
      </c>
      <c r="F33" s="99" t="s">
        <v>1130</v>
      </c>
      <c r="G33" s="96" t="s">
        <v>69</v>
      </c>
      <c r="H33" s="95" t="s">
        <v>958</v>
      </c>
      <c r="I33" s="100">
        <v>4995</v>
      </c>
      <c r="J33" s="102">
        <v>695.8</v>
      </c>
      <c r="K33" s="97" t="s">
        <v>1219</v>
      </c>
      <c r="L33" s="98" t="s">
        <v>1127</v>
      </c>
    </row>
    <row r="34" spans="1:12" ht="74.25" customHeight="1" x14ac:dyDescent="0.3">
      <c r="A34" s="103">
        <v>33</v>
      </c>
      <c r="B34" s="94" t="s">
        <v>942</v>
      </c>
      <c r="C34" s="96" t="s">
        <v>1132</v>
      </c>
      <c r="D34" s="96" t="s">
        <v>1133</v>
      </c>
      <c r="E34" s="94" t="s">
        <v>1134</v>
      </c>
      <c r="F34" s="99" t="s">
        <v>964</v>
      </c>
      <c r="G34" s="96" t="s">
        <v>11</v>
      </c>
      <c r="H34" s="95" t="s">
        <v>953</v>
      </c>
      <c r="I34" s="100">
        <v>45000</v>
      </c>
      <c r="J34" s="102">
        <v>13295</v>
      </c>
      <c r="K34" s="97"/>
      <c r="L34" s="98" t="s">
        <v>954</v>
      </c>
    </row>
    <row r="35" spans="1:12" ht="69.75" customHeight="1" x14ac:dyDescent="0.3">
      <c r="A35" s="103">
        <v>34</v>
      </c>
      <c r="B35" s="94" t="s">
        <v>942</v>
      </c>
      <c r="C35" s="96" t="s">
        <v>1135</v>
      </c>
      <c r="D35" s="96" t="s">
        <v>1136</v>
      </c>
      <c r="E35" s="94" t="s">
        <v>1137</v>
      </c>
      <c r="F35" s="106" t="s">
        <v>1171</v>
      </c>
      <c r="G35" s="96" t="s">
        <v>153</v>
      </c>
      <c r="H35" s="95" t="s">
        <v>1138</v>
      </c>
      <c r="I35" s="100">
        <v>400400</v>
      </c>
      <c r="J35" s="102">
        <v>18200000</v>
      </c>
      <c r="K35" s="97" t="s">
        <v>1217</v>
      </c>
      <c r="L35" s="98" t="s">
        <v>946</v>
      </c>
    </row>
    <row r="36" spans="1:12" ht="101.25" customHeight="1" x14ac:dyDescent="0.3">
      <c r="A36" s="103">
        <v>35</v>
      </c>
      <c r="B36" s="94" t="s">
        <v>942</v>
      </c>
      <c r="C36" s="96" t="s">
        <v>1146</v>
      </c>
      <c r="D36" s="96" t="s">
        <v>1142</v>
      </c>
      <c r="E36" s="94" t="s">
        <v>1151</v>
      </c>
      <c r="F36" s="106" t="s">
        <v>1172</v>
      </c>
      <c r="G36" s="96" t="s">
        <v>153</v>
      </c>
      <c r="H36" s="95" t="s">
        <v>1138</v>
      </c>
      <c r="I36" s="100">
        <v>400400</v>
      </c>
      <c r="J36" s="102">
        <v>218400</v>
      </c>
      <c r="K36" s="97"/>
      <c r="L36" s="98" t="s">
        <v>946</v>
      </c>
    </row>
    <row r="37" spans="1:12" ht="131.25" customHeight="1" x14ac:dyDescent="0.3">
      <c r="A37" s="103">
        <v>36</v>
      </c>
      <c r="B37" s="94" t="s">
        <v>939</v>
      </c>
      <c r="C37" s="96" t="s">
        <v>1152</v>
      </c>
      <c r="D37" s="96" t="s">
        <v>1147</v>
      </c>
      <c r="E37" s="94" t="s">
        <v>1148</v>
      </c>
      <c r="F37" s="99" t="s">
        <v>1149</v>
      </c>
      <c r="G37" s="96" t="s">
        <v>178</v>
      </c>
      <c r="H37" s="95" t="s">
        <v>949</v>
      </c>
      <c r="I37" s="100">
        <v>210000</v>
      </c>
      <c r="J37" s="102">
        <v>5932</v>
      </c>
      <c r="K37" s="97"/>
      <c r="L37" s="98" t="s">
        <v>1158</v>
      </c>
    </row>
    <row r="38" spans="1:12" ht="137.25" customHeight="1" x14ac:dyDescent="0.3">
      <c r="A38" s="103">
        <v>37</v>
      </c>
      <c r="B38" s="94" t="s">
        <v>939</v>
      </c>
      <c r="C38" s="96" t="s">
        <v>1153</v>
      </c>
      <c r="D38" s="96" t="s">
        <v>1147</v>
      </c>
      <c r="E38" s="94" t="s">
        <v>1148</v>
      </c>
      <c r="F38" s="99" t="s">
        <v>1150</v>
      </c>
      <c r="G38" s="96" t="s">
        <v>178</v>
      </c>
      <c r="H38" s="95" t="s">
        <v>949</v>
      </c>
      <c r="I38" s="100">
        <v>210000</v>
      </c>
      <c r="J38" s="102">
        <v>7597</v>
      </c>
      <c r="K38" s="97"/>
      <c r="L38" s="98" t="s">
        <v>1156</v>
      </c>
    </row>
    <row r="39" spans="1:12" ht="166.5" customHeight="1" x14ac:dyDescent="0.3">
      <c r="A39" s="103">
        <v>38</v>
      </c>
      <c r="B39" s="94" t="s">
        <v>942</v>
      </c>
      <c r="C39" s="96" t="s">
        <v>1154</v>
      </c>
      <c r="D39" s="96" t="s">
        <v>1147</v>
      </c>
      <c r="E39" s="94" t="s">
        <v>1155</v>
      </c>
      <c r="F39" s="106" t="s">
        <v>1170</v>
      </c>
      <c r="G39" s="96" t="s">
        <v>16</v>
      </c>
      <c r="H39" s="95" t="s">
        <v>963</v>
      </c>
      <c r="I39" s="100">
        <v>420000</v>
      </c>
      <c r="J39" s="102">
        <v>8400</v>
      </c>
      <c r="K39" s="97" t="s">
        <v>1205</v>
      </c>
      <c r="L39" s="98" t="s">
        <v>1159</v>
      </c>
    </row>
    <row r="40" spans="1:12" ht="166.5" customHeight="1" x14ac:dyDescent="0.3">
      <c r="A40" s="103">
        <v>39</v>
      </c>
      <c r="B40" s="94" t="s">
        <v>939</v>
      </c>
      <c r="C40" s="96" t="s">
        <v>1160</v>
      </c>
      <c r="D40" s="96" t="s">
        <v>1161</v>
      </c>
      <c r="E40" s="94" t="s">
        <v>1162</v>
      </c>
      <c r="F40" s="99" t="s">
        <v>1163</v>
      </c>
      <c r="G40" s="96" t="s">
        <v>178</v>
      </c>
      <c r="H40" s="95" t="s">
        <v>949</v>
      </c>
      <c r="I40" s="100">
        <v>210000</v>
      </c>
      <c r="J40" s="102">
        <v>6406.91</v>
      </c>
      <c r="K40" s="97"/>
      <c r="L40" s="93" t="s">
        <v>1164</v>
      </c>
    </row>
    <row r="41" spans="1:12" ht="166.5" customHeight="1" x14ac:dyDescent="0.3">
      <c r="A41" s="103">
        <v>40</v>
      </c>
      <c r="B41" s="94" t="s">
        <v>941</v>
      </c>
      <c r="C41" s="96" t="s">
        <v>1165</v>
      </c>
      <c r="D41" s="96" t="s">
        <v>1161</v>
      </c>
      <c r="E41" s="94" t="s">
        <v>1166</v>
      </c>
      <c r="F41" s="99" t="s">
        <v>1175</v>
      </c>
      <c r="G41" s="96" t="s">
        <v>1167</v>
      </c>
      <c r="H41" s="95" t="s">
        <v>1169</v>
      </c>
      <c r="I41" s="100">
        <v>500</v>
      </c>
      <c r="J41" s="102">
        <v>240</v>
      </c>
      <c r="K41" s="97" t="s">
        <v>1204</v>
      </c>
      <c r="L41" s="98" t="s">
        <v>1168</v>
      </c>
    </row>
    <row r="42" spans="1:12" ht="91.5" customHeight="1" x14ac:dyDescent="0.3">
      <c r="A42" s="103">
        <v>41</v>
      </c>
      <c r="B42" s="94" t="s">
        <v>941</v>
      </c>
      <c r="C42" s="96" t="s">
        <v>1173</v>
      </c>
      <c r="D42" s="96" t="s">
        <v>1161</v>
      </c>
      <c r="E42" s="94" t="s">
        <v>1174</v>
      </c>
      <c r="F42" s="99" t="s">
        <v>1176</v>
      </c>
      <c r="G42" s="96" t="s">
        <v>982</v>
      </c>
      <c r="H42" s="95" t="s">
        <v>983</v>
      </c>
      <c r="I42" s="100">
        <v>4900</v>
      </c>
      <c r="J42" s="102">
        <v>34</v>
      </c>
      <c r="K42" s="97" t="s">
        <v>955</v>
      </c>
      <c r="L42" s="98" t="s">
        <v>1157</v>
      </c>
    </row>
    <row r="43" spans="1:12" ht="180.75" customHeight="1" x14ac:dyDescent="0.3">
      <c r="A43" s="103">
        <v>42</v>
      </c>
      <c r="B43" s="94" t="s">
        <v>944</v>
      </c>
      <c r="C43" s="96" t="s">
        <v>1177</v>
      </c>
      <c r="D43" s="96" t="s">
        <v>1178</v>
      </c>
      <c r="E43" s="94" t="s">
        <v>1179</v>
      </c>
      <c r="F43" s="99" t="s">
        <v>1180</v>
      </c>
      <c r="G43" s="96" t="s">
        <v>109</v>
      </c>
      <c r="H43" s="95" t="s">
        <v>945</v>
      </c>
      <c r="I43" s="100">
        <v>22000</v>
      </c>
      <c r="J43" s="102">
        <v>148</v>
      </c>
      <c r="K43" s="97" t="s">
        <v>969</v>
      </c>
      <c r="L43" s="98" t="s">
        <v>946</v>
      </c>
    </row>
    <row r="44" spans="1:12" ht="75.75" customHeight="1" x14ac:dyDescent="0.3">
      <c r="A44" s="103">
        <v>43</v>
      </c>
      <c r="B44" s="94" t="s">
        <v>941</v>
      </c>
      <c r="C44" s="96" t="s">
        <v>1181</v>
      </c>
      <c r="D44" s="96" t="s">
        <v>1182</v>
      </c>
      <c r="E44" s="94" t="s">
        <v>1183</v>
      </c>
      <c r="F44" s="99" t="s">
        <v>1189</v>
      </c>
      <c r="G44" s="96" t="s">
        <v>982</v>
      </c>
      <c r="H44" s="95" t="s">
        <v>983</v>
      </c>
      <c r="I44" s="100">
        <v>4900</v>
      </c>
      <c r="J44" s="102">
        <v>42.3</v>
      </c>
      <c r="K44" s="97" t="s">
        <v>1213</v>
      </c>
      <c r="L44" s="98" t="s">
        <v>1157</v>
      </c>
    </row>
    <row r="45" spans="1:12" ht="93.75" customHeight="1" x14ac:dyDescent="0.3">
      <c r="A45" s="103">
        <v>44</v>
      </c>
      <c r="B45" s="94" t="s">
        <v>1011</v>
      </c>
      <c r="C45" s="96" t="s">
        <v>1186</v>
      </c>
      <c r="D45" s="96" t="s">
        <v>1182</v>
      </c>
      <c r="E45" s="94" t="s">
        <v>1183</v>
      </c>
      <c r="F45" s="99" t="s">
        <v>1203</v>
      </c>
      <c r="G45" s="96" t="s">
        <v>979</v>
      </c>
      <c r="H45" s="95" t="s">
        <v>980</v>
      </c>
      <c r="I45" s="100">
        <v>20000</v>
      </c>
      <c r="J45" s="102">
        <v>2800</v>
      </c>
      <c r="K45" s="97" t="s">
        <v>1206</v>
      </c>
      <c r="L45" s="93" t="s">
        <v>1184</v>
      </c>
    </row>
    <row r="46" spans="1:12" ht="98.25" customHeight="1" x14ac:dyDescent="0.3">
      <c r="A46" s="103">
        <v>45</v>
      </c>
      <c r="B46" s="94" t="s">
        <v>941</v>
      </c>
      <c r="C46" s="96" t="s">
        <v>1185</v>
      </c>
      <c r="D46" s="96" t="s">
        <v>1187</v>
      </c>
      <c r="E46" s="94" t="s">
        <v>1188</v>
      </c>
      <c r="F46" s="99" t="s">
        <v>1199</v>
      </c>
      <c r="G46" s="96" t="s">
        <v>1139</v>
      </c>
      <c r="H46" s="95" t="s">
        <v>1141</v>
      </c>
      <c r="I46" s="100">
        <v>4990</v>
      </c>
      <c r="J46" s="102">
        <v>4980</v>
      </c>
      <c r="K46" s="97"/>
      <c r="L46" s="98" t="s">
        <v>1140</v>
      </c>
    </row>
    <row r="47" spans="1:12" ht="72.75" customHeight="1" x14ac:dyDescent="0.3">
      <c r="A47" s="103">
        <v>46</v>
      </c>
      <c r="B47" s="94" t="s">
        <v>941</v>
      </c>
      <c r="C47" s="96" t="s">
        <v>1190</v>
      </c>
      <c r="D47" s="96" t="s">
        <v>1187</v>
      </c>
      <c r="E47" s="94" t="s">
        <v>1191</v>
      </c>
      <c r="F47" s="96" t="s">
        <v>1196</v>
      </c>
      <c r="G47" s="96" t="s">
        <v>47</v>
      </c>
      <c r="H47" s="95" t="s">
        <v>967</v>
      </c>
      <c r="I47" s="100">
        <v>4990</v>
      </c>
      <c r="J47" s="102">
        <v>1980</v>
      </c>
      <c r="K47" s="97" t="s">
        <v>1220</v>
      </c>
      <c r="L47" s="98" t="s">
        <v>1192</v>
      </c>
    </row>
    <row r="48" spans="1:12" ht="64.5" customHeight="1" x14ac:dyDescent="0.3">
      <c r="A48" s="103">
        <v>47</v>
      </c>
      <c r="B48" s="94" t="s">
        <v>941</v>
      </c>
      <c r="C48" s="96" t="s">
        <v>1193</v>
      </c>
      <c r="D48" s="96" t="s">
        <v>1194</v>
      </c>
      <c r="E48" s="94" t="s">
        <v>1195</v>
      </c>
      <c r="F48" s="99" t="s">
        <v>1200</v>
      </c>
      <c r="G48" s="96" t="s">
        <v>47</v>
      </c>
      <c r="H48" s="95" t="s">
        <v>967</v>
      </c>
      <c r="I48" s="100">
        <v>4990</v>
      </c>
      <c r="J48" s="102">
        <v>1116</v>
      </c>
      <c r="K48" s="97" t="s">
        <v>1215</v>
      </c>
      <c r="L48" s="98" t="s">
        <v>970</v>
      </c>
    </row>
    <row r="49" spans="1:12" ht="186" customHeight="1" x14ac:dyDescent="0.3">
      <c r="A49" s="103">
        <v>48</v>
      </c>
      <c r="B49" s="94" t="s">
        <v>944</v>
      </c>
      <c r="C49" s="96" t="s">
        <v>1197</v>
      </c>
      <c r="D49" s="96" t="s">
        <v>1198</v>
      </c>
      <c r="E49" s="94" t="s">
        <v>1201</v>
      </c>
      <c r="F49" s="99" t="s">
        <v>1202</v>
      </c>
      <c r="G49" s="96" t="s">
        <v>109</v>
      </c>
      <c r="H49" s="95" t="s">
        <v>945</v>
      </c>
      <c r="I49" s="100">
        <v>22000</v>
      </c>
      <c r="J49" s="102">
        <v>668</v>
      </c>
      <c r="K49" s="97" t="s">
        <v>1214</v>
      </c>
      <c r="L49" s="98" t="s">
        <v>946</v>
      </c>
    </row>
    <row r="50" spans="1:12" ht="77.25" customHeight="1" x14ac:dyDescent="0.3">
      <c r="A50" s="103">
        <v>49</v>
      </c>
      <c r="B50" s="94" t="s">
        <v>959</v>
      </c>
      <c r="C50" s="96" t="s">
        <v>1207</v>
      </c>
      <c r="D50" s="96" t="s">
        <v>1208</v>
      </c>
      <c r="E50" s="94" t="s">
        <v>1209</v>
      </c>
      <c r="F50" s="99" t="s">
        <v>1211</v>
      </c>
      <c r="G50" s="96" t="s">
        <v>961</v>
      </c>
      <c r="H50" s="95" t="s">
        <v>962</v>
      </c>
      <c r="I50" s="100">
        <v>3000</v>
      </c>
      <c r="J50" s="102">
        <v>499.5</v>
      </c>
      <c r="K50" s="97" t="s">
        <v>1216</v>
      </c>
      <c r="L50" s="93" t="s">
        <v>960</v>
      </c>
    </row>
    <row r="51" spans="1:12" ht="88.5" customHeight="1" x14ac:dyDescent="0.3">
      <c r="A51" s="103">
        <v>50</v>
      </c>
      <c r="B51" s="94" t="s">
        <v>959</v>
      </c>
      <c r="C51" s="96" t="s">
        <v>1210</v>
      </c>
      <c r="D51" s="96" t="s">
        <v>1208</v>
      </c>
      <c r="E51" s="94" t="s">
        <v>1209</v>
      </c>
      <c r="F51" s="99" t="s">
        <v>1212</v>
      </c>
      <c r="G51" s="96" t="s">
        <v>956</v>
      </c>
      <c r="H51" s="95" t="s">
        <v>957</v>
      </c>
      <c r="I51" s="100">
        <v>7000</v>
      </c>
      <c r="J51" s="102">
        <v>1810</v>
      </c>
      <c r="K51" s="97" t="s">
        <v>1218</v>
      </c>
      <c r="L51" s="93" t="s">
        <v>960</v>
      </c>
    </row>
  </sheetData>
  <autoFilter ref="A1:N5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 ელ-ტენდერები ძველი</vt:lpstr>
      <vt:lpstr>2015 ელ-ტენდერები</vt:lpstr>
      <vt:lpstr>'2014 ელ-ტენდერები ძველი'!Print_Area</vt:lpstr>
      <vt:lpstr>'2014 ელ-ტენდერები ძველი'!Print_Titles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2019-10-10T09:18:01Z</dcterms:modified>
</cp:coreProperties>
</file>